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Clas Obj Gasto LDF" sheetId="1" r:id="rId1"/>
  </sheets>
  <definedNames>
    <definedName name="_xlnm.Print_Area" localSheetId="0">'Clas Obj Gasto LDF'!$A$1:$G$164</definedName>
    <definedName name="_xlnm.Print_Titles" localSheetId="0">'Clas Obj Gasto LDF'!$1:$7</definedName>
  </definedNames>
  <calcPr calcId="124519"/>
</workbook>
</file>

<file path=xl/calcChain.xml><?xml version="1.0" encoding="utf-8"?>
<calcChain xmlns="http://schemas.openxmlformats.org/spreadsheetml/2006/main">
  <c r="G143" i="1"/>
  <c r="D143"/>
  <c r="G69"/>
  <c r="D69"/>
  <c r="G49"/>
  <c r="G36"/>
  <c r="G35"/>
  <c r="G34"/>
  <c r="G33"/>
  <c r="G32"/>
  <c r="G31"/>
  <c r="G30"/>
  <c r="G29"/>
  <c r="G133"/>
  <c r="D133"/>
  <c r="G131"/>
  <c r="F131"/>
  <c r="E131"/>
  <c r="D131"/>
  <c r="C131"/>
  <c r="E9" l="1"/>
  <c r="C9"/>
  <c r="G38"/>
  <c r="G40"/>
  <c r="G58"/>
  <c r="G104"/>
  <c r="G132"/>
  <c r="G150"/>
  <c r="G151"/>
  <c r="D10"/>
  <c r="G10" s="1"/>
  <c r="D11"/>
  <c r="G11" s="1"/>
  <c r="D12"/>
  <c r="G12" s="1"/>
  <c r="D13"/>
  <c r="G13" s="1"/>
  <c r="D14"/>
  <c r="G14" s="1"/>
  <c r="D15"/>
  <c r="G15" s="1"/>
  <c r="D16"/>
  <c r="G16" s="1"/>
  <c r="D18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8"/>
  <c r="G28" s="1"/>
  <c r="D29"/>
  <c r="D30"/>
  <c r="D31"/>
  <c r="D32"/>
  <c r="D33"/>
  <c r="D34"/>
  <c r="D35"/>
  <c r="D36"/>
  <c r="D38"/>
  <c r="D39"/>
  <c r="G39" s="1"/>
  <c r="D40"/>
  <c r="D41"/>
  <c r="G41" s="1"/>
  <c r="D42"/>
  <c r="G42" s="1"/>
  <c r="D43"/>
  <c r="G43" s="1"/>
  <c r="D44"/>
  <c r="G44" s="1"/>
  <c r="D45"/>
  <c r="G45" s="1"/>
  <c r="D46"/>
  <c r="G46" s="1"/>
  <c r="D48"/>
  <c r="G48" s="1"/>
  <c r="D49"/>
  <c r="D50"/>
  <c r="G50" s="1"/>
  <c r="D51"/>
  <c r="G51" s="1"/>
  <c r="D52"/>
  <c r="G52" s="1"/>
  <c r="D53"/>
  <c r="G53" s="1"/>
  <c r="D54"/>
  <c r="G54" s="1"/>
  <c r="D55"/>
  <c r="G55" s="1"/>
  <c r="D56"/>
  <c r="G56" s="1"/>
  <c r="D58"/>
  <c r="D59"/>
  <c r="G59" s="1"/>
  <c r="D60"/>
  <c r="G60" s="1"/>
  <c r="D62"/>
  <c r="G62" s="1"/>
  <c r="D63"/>
  <c r="G63" s="1"/>
  <c r="D64"/>
  <c r="G64" s="1"/>
  <c r="D65"/>
  <c r="G65" s="1"/>
  <c r="D66"/>
  <c r="G66" s="1"/>
  <c r="D67"/>
  <c r="G67" s="1"/>
  <c r="D68"/>
  <c r="G68" s="1"/>
  <c r="D71"/>
  <c r="G71" s="1"/>
  <c r="D72"/>
  <c r="G72" s="1"/>
  <c r="D73"/>
  <c r="G73" s="1"/>
  <c r="D75"/>
  <c r="G75" s="1"/>
  <c r="D76"/>
  <c r="G76" s="1"/>
  <c r="D77"/>
  <c r="G77" s="1"/>
  <c r="D78"/>
  <c r="G78" s="1"/>
  <c r="D79"/>
  <c r="G79" s="1"/>
  <c r="D80"/>
  <c r="G80" s="1"/>
  <c r="D81"/>
  <c r="G81" s="1"/>
  <c r="D84"/>
  <c r="G84" s="1"/>
  <c r="D85"/>
  <c r="G85" s="1"/>
  <c r="D86"/>
  <c r="G86" s="1"/>
  <c r="D87"/>
  <c r="G87" s="1"/>
  <c r="D88"/>
  <c r="G88" s="1"/>
  <c r="D89"/>
  <c r="G89" s="1"/>
  <c r="D90"/>
  <c r="G90" s="1"/>
  <c r="D92"/>
  <c r="G92" s="1"/>
  <c r="D93"/>
  <c r="G93" s="1"/>
  <c r="D94"/>
  <c r="G94" s="1"/>
  <c r="D95"/>
  <c r="G95" s="1"/>
  <c r="D96"/>
  <c r="G96" s="1"/>
  <c r="D97"/>
  <c r="G97" s="1"/>
  <c r="D98"/>
  <c r="G98" s="1"/>
  <c r="D99"/>
  <c r="G99" s="1"/>
  <c r="D100"/>
  <c r="G100" s="1"/>
  <c r="D102"/>
  <c r="G102" s="1"/>
  <c r="D103"/>
  <c r="G103" s="1"/>
  <c r="D104"/>
  <c r="D105"/>
  <c r="G105" s="1"/>
  <c r="D106"/>
  <c r="G106" s="1"/>
  <c r="D107"/>
  <c r="G107" s="1"/>
  <c r="D108"/>
  <c r="G108" s="1"/>
  <c r="D109"/>
  <c r="G109" s="1"/>
  <c r="D110"/>
  <c r="G110" s="1"/>
  <c r="D112"/>
  <c r="G112" s="1"/>
  <c r="D113"/>
  <c r="G113" s="1"/>
  <c r="D114"/>
  <c r="G114" s="1"/>
  <c r="D115"/>
  <c r="G115" s="1"/>
  <c r="D116"/>
  <c r="G116" s="1"/>
  <c r="D117"/>
  <c r="G117" s="1"/>
  <c r="D118"/>
  <c r="G118" s="1"/>
  <c r="D119"/>
  <c r="G119" s="1"/>
  <c r="D120"/>
  <c r="G120" s="1"/>
  <c r="D122"/>
  <c r="G122" s="1"/>
  <c r="D123"/>
  <c r="G123" s="1"/>
  <c r="D124"/>
  <c r="G124" s="1"/>
  <c r="D125"/>
  <c r="G125" s="1"/>
  <c r="D126"/>
  <c r="G126" s="1"/>
  <c r="D127"/>
  <c r="G127" s="1"/>
  <c r="D128"/>
  <c r="G128" s="1"/>
  <c r="D129"/>
  <c r="G129" s="1"/>
  <c r="D130"/>
  <c r="G130" s="1"/>
  <c r="D132"/>
  <c r="D134"/>
  <c r="G134" s="1"/>
  <c r="D136"/>
  <c r="G136" s="1"/>
  <c r="D137"/>
  <c r="G137" s="1"/>
  <c r="D138"/>
  <c r="G138" s="1"/>
  <c r="D139"/>
  <c r="G139" s="1"/>
  <c r="D140"/>
  <c r="G140" s="1"/>
  <c r="D141"/>
  <c r="G141" s="1"/>
  <c r="D142"/>
  <c r="G142" s="1"/>
  <c r="D145"/>
  <c r="G145" s="1"/>
  <c r="D146"/>
  <c r="G146" s="1"/>
  <c r="D147"/>
  <c r="G147" s="1"/>
  <c r="D149"/>
  <c r="G149" s="1"/>
  <c r="D150"/>
  <c r="D151"/>
  <c r="D152"/>
  <c r="G152" s="1"/>
  <c r="D153"/>
  <c r="G153" s="1"/>
  <c r="D154"/>
  <c r="G154" s="1"/>
  <c r="D155"/>
  <c r="G155" s="1"/>
  <c r="F148"/>
  <c r="E148"/>
  <c r="C148"/>
  <c r="B148"/>
  <c r="F144"/>
  <c r="E144"/>
  <c r="C144"/>
  <c r="B144"/>
  <c r="F135"/>
  <c r="E135"/>
  <c r="C135"/>
  <c r="B135"/>
  <c r="B131"/>
  <c r="F121"/>
  <c r="E121"/>
  <c r="C121"/>
  <c r="B121"/>
  <c r="F111"/>
  <c r="E111"/>
  <c r="C111"/>
  <c r="B111"/>
  <c r="F101"/>
  <c r="E101"/>
  <c r="C101"/>
  <c r="B101"/>
  <c r="F91"/>
  <c r="E91"/>
  <c r="C91"/>
  <c r="B91"/>
  <c r="F83"/>
  <c r="E83"/>
  <c r="C83"/>
  <c r="B83"/>
  <c r="F74"/>
  <c r="E74"/>
  <c r="C74"/>
  <c r="B74"/>
  <c r="F70"/>
  <c r="E70"/>
  <c r="C70"/>
  <c r="B70"/>
  <c r="F61"/>
  <c r="E61"/>
  <c r="C61"/>
  <c r="B61"/>
  <c r="F57"/>
  <c r="E57"/>
  <c r="C57"/>
  <c r="B57"/>
  <c r="F47"/>
  <c r="E47"/>
  <c r="C47"/>
  <c r="B47"/>
  <c r="F37"/>
  <c r="E37"/>
  <c r="C37"/>
  <c r="B37"/>
  <c r="F27"/>
  <c r="E27"/>
  <c r="C27"/>
  <c r="B27"/>
  <c r="F17"/>
  <c r="E17"/>
  <c r="C17"/>
  <c r="B17"/>
  <c r="F9"/>
  <c r="B9"/>
  <c r="D148" l="1"/>
  <c r="G148" s="1"/>
  <c r="D144"/>
  <c r="G144" s="1"/>
  <c r="D121"/>
  <c r="G121" s="1"/>
  <c r="D111"/>
  <c r="G111" s="1"/>
  <c r="D101"/>
  <c r="G101" s="1"/>
  <c r="D91"/>
  <c r="G91" s="1"/>
  <c r="F82"/>
  <c r="E82"/>
  <c r="D83"/>
  <c r="G83" s="1"/>
  <c r="D74"/>
  <c r="G74" s="1"/>
  <c r="D70"/>
  <c r="G70" s="1"/>
  <c r="D47"/>
  <c r="G47" s="1"/>
  <c r="D37"/>
  <c r="G37" s="1"/>
  <c r="D61"/>
  <c r="G61" s="1"/>
  <c r="C82"/>
  <c r="D135"/>
  <c r="G135" s="1"/>
  <c r="B82"/>
  <c r="D57"/>
  <c r="G57" s="1"/>
  <c r="D27"/>
  <c r="G27" s="1"/>
  <c r="C8"/>
  <c r="D17"/>
  <c r="G17" s="1"/>
  <c r="F8"/>
  <c r="E8"/>
  <c r="D9"/>
  <c r="G9" s="1"/>
  <c r="B8"/>
  <c r="F156" l="1"/>
  <c r="E156"/>
  <c r="C156"/>
  <c r="D82"/>
  <c r="G82" s="1"/>
  <c r="D8"/>
  <c r="G8" s="1"/>
  <c r="B156"/>
  <c r="D156" l="1"/>
  <c r="G156" s="1"/>
</calcChain>
</file>

<file path=xl/sharedStrings.xml><?xml version="1.0" encoding="utf-8"?>
<sst xmlns="http://schemas.openxmlformats.org/spreadsheetml/2006/main" count="161" uniqueCount="95">
  <si>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</si>
  <si>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</si>
  <si>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</si>
  <si>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</si>
  <si>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</si>
  <si>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</si>
  <si>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</si>
  <si>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</si>
  <si>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  I. Gasto No Etiquetado *</t>
  </si>
  <si>
    <t>       A. Servicios Personales *</t>
  </si>
  <si>
    <t>           a1) Remuneraciones al Personal de Carácter Permanente</t>
  </si>
  <si>
    <t>           a2) Remuneraciones al Personal de Carácter Transitorio</t>
  </si>
  <si>
    <t>           a3) Remuneraciones Adicionales y Especiales</t>
  </si>
  <si>
    <t>           a4) Seguridad Social</t>
  </si>
  <si>
    <t>           a5) Otras Prestaciones Sociales y Económicas</t>
  </si>
  <si>
    <t>           a6) Previsiones</t>
  </si>
  <si>
    <t>           a7) Pago de Estímulos a Servidores Públicos</t>
  </si>
  <si>
    <t>       B. Materiales y Suministros *</t>
  </si>
  <si>
    <t>           b1) Materiales de Administración, Emisión de Documentos y Artículos Oficiales</t>
  </si>
  <si>
    <t>           b2) Alimentos y Utensilios</t>
  </si>
  <si>
    <t>           b3) Materias Primas y Materiales de Producción y Comercialización</t>
  </si>
  <si>
    <t>           b4) Materiales y Artículos de Construcción y de Reparación</t>
  </si>
  <si>
    <t>           b5) Productos Químicos, Farmacéuticos y de Laboratorio</t>
  </si>
  <si>
    <t>           b6) Combustibles, Lubricantes y Aditivos</t>
  </si>
  <si>
    <t>           b7) Vestuario, Blancos, Prendas de Protección y Artículos Deportivos</t>
  </si>
  <si>
    <t>           b8) Materiales y Suministros para Seguridad</t>
  </si>
  <si>
    <t>           b9) Herramientas, Refacciones y Accesorios Menores</t>
  </si>
  <si>
    <t>       C. Servicios Generales *</t>
  </si>
  <si>
    <t>           c1) Servicios Básicos</t>
  </si>
  <si>
    <t>           c2) Servicios de Arrendamiento</t>
  </si>
  <si>
    <t>           c3) Servicios Profesionales, Científicos, Técnicos y Otros Servicios</t>
  </si>
  <si>
    <t>           c4) Servicios Financieros, Bancarios y Comerciales</t>
  </si>
  <si>
    <t>           c5) Servicios de Instalación, Reparación, Mantenimiento y Conservación</t>
  </si>
  <si>
    <t>           c6) Servicios de Comunicación Social y Publicidad</t>
  </si>
  <si>
    <t>           c7) Servicios de Traslado y Viáticos</t>
  </si>
  <si>
    <t>           c8) Servicios Oficiales</t>
  </si>
  <si>
    <t>           c9) Otros Servicios Generales</t>
  </si>
  <si>
    <t>       D. Transferencias, Asignaciones, Subsidios y Otras Ayudas *</t>
  </si>
  <si>
    <t>           d1) Transferencias Internas y Asignaciones al Sector Público</t>
  </si>
  <si>
    <t>           d2) Transferencias al Resto del Sector Público</t>
  </si>
  <si>
    <t>           d3) Subsidios y Subvenciones</t>
  </si>
  <si>
    <t>           d4) Ayudas Sociales</t>
  </si>
  <si>
    <t>           d5) Pensiones y Jubilaciones</t>
  </si>
  <si>
    <t>           d6) Transferencias a Fideicomisos, Mandatos y Otros Análogos</t>
  </si>
  <si>
    <t>           d7) Transferencias a la Seguridad Social</t>
  </si>
  <si>
    <t>           d8) Donativos</t>
  </si>
  <si>
    <t>           d9) Transferencias al Exterior</t>
  </si>
  <si>
    <t>       E. Bienes Muebles, Inmuebles e Intangibles *</t>
  </si>
  <si>
    <t>           e1) Mobiliario y Equipo de Administración</t>
  </si>
  <si>
    <t>           e2) Mobiliario y Equipo Educacional y Recreativo</t>
  </si>
  <si>
    <t>           e3) Equipo e Instrumental Médico y de Laboratorio</t>
  </si>
  <si>
    <t>           e4) Vehículos y Equipo de Transporte</t>
  </si>
  <si>
    <t>           e5) Equipo de Defensa y Seguridad</t>
  </si>
  <si>
    <t>           e6) Maquinaria, Otros Equipos y Herramientas</t>
  </si>
  <si>
    <t>           e7) Activos Biólogicos</t>
  </si>
  <si>
    <t>           e8) Bienes Inmuebles</t>
  </si>
  <si>
    <t>           e9) Activos Intangibles</t>
  </si>
  <si>
    <t>       F. Inversión Pública *</t>
  </si>
  <si>
    <t>           f1) Obra Pública en Bienes de Dominio Público</t>
  </si>
  <si>
    <t>           f2) Obra Pública en Bienes Propios</t>
  </si>
  <si>
    <t>           f3) Proyectos Productivos y Acciones de Fomento</t>
  </si>
  <si>
    <t>       G. Inversiones Financieras y Otras Provisiones *</t>
  </si>
  <si>
    <t>           g1) Inversiones para el Fomento de Actividades Productivas</t>
  </si>
  <si>
    <t>           g2) Acciones y Participaciones de Capital</t>
  </si>
  <si>
    <t>           g3) Compra de Títulos y Valores</t>
  </si>
  <si>
    <t>           g4) Concesión de Préstamos</t>
  </si>
  <si>
    <t>           g5) Inversiones en Fideicomisos, Mandatos y Otros Análogos Fideicomiso de Desastres Naturales (Informativo)</t>
  </si>
  <si>
    <t>           Fideicomiso de Desastres Naturales (Informativo)</t>
  </si>
  <si>
    <t>           g6) Otras Inversiones Financieras</t>
  </si>
  <si>
    <t>           g7) Provisiones para Contingencias y Otras Erogaciones Especiales</t>
  </si>
  <si>
    <t>       H. Participaciones y Aportaciones *</t>
  </si>
  <si>
    <t>           h1) Participaciones</t>
  </si>
  <si>
    <t>           h2) Aportaciones</t>
  </si>
  <si>
    <t>           h3) Convenios</t>
  </si>
  <si>
    <t>       I. Deuda Pública *</t>
  </si>
  <si>
    <t>           i1) Amortización de la Deuda Pública</t>
  </si>
  <si>
    <t>           i2) Intereses de la Deuda Pública</t>
  </si>
  <si>
    <t>           i3) Comisiones de la Deuda Pública</t>
  </si>
  <si>
    <t>           i4) Gastos de la Deuda Pública</t>
  </si>
  <si>
    <t>           i5) Costos por Coberturas</t>
  </si>
  <si>
    <t>           i6) Apoyos Financieros</t>
  </si>
  <si>
    <t>           i7) Adeudos de Ejercicios Fiscales Anteriores (ADEFAS)</t>
  </si>
  <si>
    <t>  II. Gasto Etiquetado *</t>
  </si>
  <si>
    <t>       a1) Remuneraciones al Personal de Carácter Permanente</t>
  </si>
  <si>
    <t>       a2) Remuneraciones al Personal de Carácter Transitorio</t>
  </si>
  <si>
    <t>       a3) Remuneraciones Adicionales y Especiales</t>
  </si>
  <si>
    <t>       a4) Seguridad Social</t>
  </si>
  <si>
    <t>       a5) Otras Prestaciones Sociales y Económicas</t>
  </si>
  <si>
    <t>       a6) Previsiones</t>
  </si>
  <si>
    <t>       a7) Pago de Estímulos a Servidores Públicos</t>
  </si>
  <si>
    <t>  III. Total de Egresos *</t>
  </si>
  <si>
    <t>Estado Analítico del Ejercicio del Presupuesto de Egresos Detallado - LDF</t>
  </si>
  <si>
    <t>Clasificación por Objeto del Gasto (Capítulo y Concepto)</t>
  </si>
  <si>
    <t>(Pesos)</t>
  </si>
  <si>
    <t>Del 1° de enero al 30 de septiembre de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</si>
</sst>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10"/>
      <color rgb="FF666666"/>
      <name val="Century Gothic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43" fontId="0" fillId="0" borderId="0" xfId="1" applyFont="1"/>
    <xf numFmtId="0" fontId="7" fillId="2" borderId="1" xfId="0" applyFont="1" applyFill="1" applyBorder="1" applyAlignment="1">
      <alignment vertical="top" wrapText="1"/>
    </xf>
    <xf numFmtId="164" fontId="5" fillId="2" borderId="1" xfId="1" applyNumberFormat="1" applyFont="1" applyFill="1" applyBorder="1" applyAlignment="1">
      <alignment horizontal="right" vertical="top" wrapText="1"/>
    </xf>
    <xf numFmtId="164" fontId="4" fillId="2" borderId="1" xfId="1" applyNumberFormat="1" applyFont="1" applyFill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43" fontId="8" fillId="0" borderId="0" xfId="1" applyFont="1" applyAlignment="1">
      <alignment vertical="center"/>
    </xf>
    <xf numFmtId="43" fontId="9" fillId="2" borderId="0" xfId="1" applyFont="1" applyFill="1" applyBorder="1" applyAlignment="1">
      <alignment horizontal="right" vertical="center" wrapText="1"/>
    </xf>
    <xf numFmtId="43" fontId="8" fillId="0" borderId="0" xfId="1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0</xdr:col>
      <xdr:colOff>942975</xdr:colOff>
      <xdr:row>3</xdr:row>
      <xdr:rowOff>174299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8575"/>
          <a:ext cx="676275" cy="74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6"/>
  <sheetViews>
    <sheetView showGridLines="0" tabSelected="1" topLeftCell="A154" workbookViewId="0">
      <selection activeCell="C159" sqref="C159"/>
    </sheetView>
  </sheetViews>
  <sheetFormatPr baseColWidth="10" defaultRowHeight="15"/>
  <cols>
    <col min="1" max="1" width="33.85546875" customWidth="1"/>
    <col min="2" max="3" width="19.5703125" customWidth="1"/>
    <col min="4" max="4" width="20.7109375" customWidth="1"/>
    <col min="5" max="5" width="20.140625" customWidth="1"/>
    <col min="6" max="6" width="20.42578125" bestFit="1" customWidth="1"/>
    <col min="7" max="7" width="20.42578125" customWidth="1"/>
    <col min="9" max="9" width="14.140625" bestFit="1" customWidth="1"/>
    <col min="10" max="10" width="14.28515625" bestFit="1" customWidth="1"/>
    <col min="11" max="11" width="13.28515625" bestFit="1" customWidth="1"/>
  </cols>
  <sheetData>
    <row r="1" spans="1:7" ht="15.75">
      <c r="A1" s="15" t="s">
        <v>91</v>
      </c>
      <c r="B1" s="16"/>
      <c r="C1" s="16"/>
      <c r="D1" s="16"/>
      <c r="E1" s="16"/>
      <c r="F1" s="16"/>
      <c r="G1" s="17"/>
    </row>
    <row r="2" spans="1:7" ht="15.75">
      <c r="A2" s="18" t="s">
        <v>92</v>
      </c>
      <c r="B2" s="19"/>
      <c r="C2" s="19"/>
      <c r="D2" s="19"/>
      <c r="E2" s="19"/>
      <c r="F2" s="19"/>
      <c r="G2" s="20"/>
    </row>
    <row r="3" spans="1:7" ht="15.75">
      <c r="A3" s="18" t="s">
        <v>94</v>
      </c>
      <c r="B3" s="19"/>
      <c r="C3" s="19"/>
      <c r="D3" s="19"/>
      <c r="E3" s="19"/>
      <c r="F3" s="19"/>
      <c r="G3" s="20"/>
    </row>
    <row r="4" spans="1:7" ht="15.75">
      <c r="A4" s="21" t="s">
        <v>93</v>
      </c>
      <c r="B4" s="22"/>
      <c r="C4" s="22"/>
      <c r="D4" s="22"/>
      <c r="E4" s="22"/>
      <c r="F4" s="22"/>
      <c r="G4" s="23"/>
    </row>
    <row r="6" spans="1:7">
      <c r="A6" s="12" t="s">
        <v>0</v>
      </c>
      <c r="B6" s="14" t="s">
        <v>1</v>
      </c>
      <c r="C6" s="14"/>
      <c r="D6" s="14"/>
      <c r="E6" s="14"/>
      <c r="F6" s="14"/>
      <c r="G6" s="12" t="s">
        <v>2</v>
      </c>
    </row>
    <row r="7" spans="1:7" ht="30">
      <c r="A7" s="13"/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13"/>
    </row>
    <row r="8" spans="1:7" ht="15.75">
      <c r="A8" s="1" t="s">
        <v>8</v>
      </c>
      <c r="B8" s="6">
        <f>SUM(B9+B17+B27+B37+B47+B57+B61+B70+B74)</f>
        <v>445904164</v>
      </c>
      <c r="C8" s="6">
        <f>SUM(C9+C17+C27+C37+C47+C57+C61+C70+C74)</f>
        <v>65571753.339999996</v>
      </c>
      <c r="D8" s="6">
        <f>SUM(B8+C8)</f>
        <v>511475917.33999997</v>
      </c>
      <c r="E8" s="6">
        <f>SUM(E9+E17+E27+E37+E47+E57+E61+E70+E74)</f>
        <v>295198182.62000006</v>
      </c>
      <c r="F8" s="6">
        <f>SUM(F9+F17+F27+F37+F47+F57+F61+F70+F74)</f>
        <v>294818976.15000004</v>
      </c>
      <c r="G8" s="6">
        <f>SUM(D8-E8)</f>
        <v>216277734.71999991</v>
      </c>
    </row>
    <row r="9" spans="1:7">
      <c r="A9" s="1" t="s">
        <v>9</v>
      </c>
      <c r="B9" s="8">
        <f>SUM(B10:B16)</f>
        <v>299257238.70999998</v>
      </c>
      <c r="C9" s="8">
        <f>SUM(C10:C16)</f>
        <v>43938957.399999999</v>
      </c>
      <c r="D9" s="8">
        <f t="shared" ref="D9:D72" si="0">SUM(B9+C9)</f>
        <v>343196196.10999995</v>
      </c>
      <c r="E9" s="8">
        <f>SUM(E10:E16)</f>
        <v>239697329.72</v>
      </c>
      <c r="F9" s="8">
        <f>SUM(F10:F16)</f>
        <v>239697329.72</v>
      </c>
      <c r="G9" s="8">
        <f t="shared" ref="G9:G72" si="1">SUM(D9-E9)</f>
        <v>103498866.38999996</v>
      </c>
    </row>
    <row r="10" spans="1:7" ht="27">
      <c r="A10" s="2" t="s">
        <v>10</v>
      </c>
      <c r="B10" s="8">
        <v>68128066.920000002</v>
      </c>
      <c r="C10" s="8">
        <v>547707.51</v>
      </c>
      <c r="D10" s="8">
        <f t="shared" si="0"/>
        <v>68675774.430000007</v>
      </c>
      <c r="E10" s="8">
        <v>51284654.420000002</v>
      </c>
      <c r="F10" s="8">
        <v>51284654.420000002</v>
      </c>
      <c r="G10" s="8">
        <f t="shared" si="1"/>
        <v>17391120.010000005</v>
      </c>
    </row>
    <row r="11" spans="1:7" ht="27">
      <c r="A11" s="2" t="s">
        <v>11</v>
      </c>
      <c r="B11" s="8">
        <v>14081787.24</v>
      </c>
      <c r="C11" s="8">
        <v>2029256.33</v>
      </c>
      <c r="D11" s="8">
        <f t="shared" si="0"/>
        <v>16111043.57</v>
      </c>
      <c r="E11" s="8">
        <v>12080373.060000001</v>
      </c>
      <c r="F11" s="8">
        <v>12080373.060000001</v>
      </c>
      <c r="G11" s="8">
        <f t="shared" si="1"/>
        <v>4030670.51</v>
      </c>
    </row>
    <row r="12" spans="1:7" ht="27">
      <c r="A12" s="2" t="s">
        <v>12</v>
      </c>
      <c r="B12" s="8">
        <v>63478630.109999999</v>
      </c>
      <c r="C12" s="8">
        <v>367053.57</v>
      </c>
      <c r="D12" s="8">
        <f t="shared" si="0"/>
        <v>63845683.68</v>
      </c>
      <c r="E12" s="8">
        <v>25372320.579999998</v>
      </c>
      <c r="F12" s="8">
        <v>25372320.579999998</v>
      </c>
      <c r="G12" s="8">
        <f t="shared" si="1"/>
        <v>38473363.100000001</v>
      </c>
    </row>
    <row r="13" spans="1:7">
      <c r="A13" s="2" t="s">
        <v>13</v>
      </c>
      <c r="B13" s="8">
        <v>11160539.880000001</v>
      </c>
      <c r="C13" s="8">
        <v>6769195.4500000002</v>
      </c>
      <c r="D13" s="8">
        <f t="shared" si="0"/>
        <v>17929735.330000002</v>
      </c>
      <c r="E13" s="8">
        <v>15193327.300000001</v>
      </c>
      <c r="F13" s="8">
        <v>15193327.300000001</v>
      </c>
      <c r="G13" s="8">
        <f t="shared" si="1"/>
        <v>2736408.0300000012</v>
      </c>
    </row>
    <row r="14" spans="1:7" ht="27">
      <c r="A14" s="2" t="s">
        <v>14</v>
      </c>
      <c r="B14" s="8">
        <v>11963199.83</v>
      </c>
      <c r="C14" s="8">
        <v>-34246.9</v>
      </c>
      <c r="D14" s="8">
        <f t="shared" si="0"/>
        <v>11928952.93</v>
      </c>
      <c r="E14" s="8">
        <v>9305396.9900000002</v>
      </c>
      <c r="F14" s="8">
        <v>9305396.9900000002</v>
      </c>
      <c r="G14" s="8">
        <f t="shared" si="1"/>
        <v>2623555.9399999995</v>
      </c>
    </row>
    <row r="15" spans="1:7">
      <c r="A15" s="2" t="s">
        <v>15</v>
      </c>
      <c r="B15" s="8">
        <v>0</v>
      </c>
      <c r="C15" s="8">
        <v>0</v>
      </c>
      <c r="D15" s="8">
        <f t="shared" si="0"/>
        <v>0</v>
      </c>
      <c r="E15" s="8">
        <v>0</v>
      </c>
      <c r="F15" s="8">
        <v>0</v>
      </c>
      <c r="G15" s="8">
        <f t="shared" si="1"/>
        <v>0</v>
      </c>
    </row>
    <row r="16" spans="1:7" ht="27">
      <c r="A16" s="2" t="s">
        <v>16</v>
      </c>
      <c r="B16" s="8">
        <v>130445014.73</v>
      </c>
      <c r="C16" s="8">
        <v>34259991.439999998</v>
      </c>
      <c r="D16" s="8">
        <f t="shared" si="0"/>
        <v>164705006.17000002</v>
      </c>
      <c r="E16" s="8">
        <v>126461257.37</v>
      </c>
      <c r="F16" s="8">
        <v>126461257.37</v>
      </c>
      <c r="G16" s="8">
        <f t="shared" si="1"/>
        <v>38243748.800000012</v>
      </c>
    </row>
    <row r="17" spans="1:8">
      <c r="A17" s="1" t="s">
        <v>17</v>
      </c>
      <c r="B17" s="7">
        <f>SUM(B18:B26)</f>
        <v>24471355.170000002</v>
      </c>
      <c r="C17" s="7">
        <f>SUM(C18:C26)</f>
        <v>2140997.6100000003</v>
      </c>
      <c r="D17" s="7">
        <f t="shared" si="0"/>
        <v>26612352.780000001</v>
      </c>
      <c r="E17" s="7">
        <f>SUM(E18:E26)</f>
        <v>17204974.760000002</v>
      </c>
      <c r="F17" s="7">
        <f>SUM(F18:F26)</f>
        <v>16859173.699999999</v>
      </c>
      <c r="G17" s="7">
        <f t="shared" si="1"/>
        <v>9407378.0199999996</v>
      </c>
    </row>
    <row r="18" spans="1:8" ht="40.5">
      <c r="A18" s="2" t="s">
        <v>18</v>
      </c>
      <c r="B18" s="8">
        <v>14865938.130000001</v>
      </c>
      <c r="C18" s="8">
        <v>452859.09</v>
      </c>
      <c r="D18" s="8">
        <f t="shared" si="0"/>
        <v>15318797.220000001</v>
      </c>
      <c r="E18" s="8">
        <v>9145026.6699999999</v>
      </c>
      <c r="F18" s="8">
        <v>9147322.4299999997</v>
      </c>
      <c r="G18" s="8">
        <f t="shared" si="1"/>
        <v>6173770.5500000007</v>
      </c>
    </row>
    <row r="19" spans="1:8">
      <c r="A19" s="2" t="s">
        <v>19</v>
      </c>
      <c r="B19" s="8">
        <v>1016016.48</v>
      </c>
      <c r="C19" s="8">
        <v>-143781.59</v>
      </c>
      <c r="D19" s="8">
        <f t="shared" si="0"/>
        <v>872234.89</v>
      </c>
      <c r="E19" s="8">
        <v>534851.32999999996</v>
      </c>
      <c r="F19" s="8">
        <v>541921.53</v>
      </c>
      <c r="G19" s="8">
        <f t="shared" si="1"/>
        <v>337383.56000000006</v>
      </c>
    </row>
    <row r="20" spans="1:8" ht="40.5">
      <c r="A20" s="2" t="s">
        <v>20</v>
      </c>
      <c r="B20" s="8">
        <v>0</v>
      </c>
      <c r="C20" s="8">
        <v>0</v>
      </c>
      <c r="D20" s="8">
        <f t="shared" si="0"/>
        <v>0</v>
      </c>
      <c r="E20" s="8">
        <v>0</v>
      </c>
      <c r="F20" s="8">
        <v>0</v>
      </c>
      <c r="G20" s="8">
        <f t="shared" si="1"/>
        <v>0</v>
      </c>
    </row>
    <row r="21" spans="1:8" ht="27">
      <c r="A21" s="2" t="s">
        <v>21</v>
      </c>
      <c r="B21" s="8">
        <v>944895.96</v>
      </c>
      <c r="C21" s="8">
        <v>277715.55</v>
      </c>
      <c r="D21" s="8">
        <f t="shared" si="0"/>
        <v>1222611.51</v>
      </c>
      <c r="E21" s="8">
        <v>832549.07</v>
      </c>
      <c r="F21" s="8">
        <v>826072.38</v>
      </c>
      <c r="G21" s="8">
        <f t="shared" si="1"/>
        <v>390062.44000000006</v>
      </c>
    </row>
    <row r="22" spans="1:8" ht="27">
      <c r="A22" s="2" t="s">
        <v>22</v>
      </c>
      <c r="B22" s="8">
        <v>0</v>
      </c>
      <c r="C22" s="8">
        <v>1611</v>
      </c>
      <c r="D22" s="8">
        <f t="shared" si="0"/>
        <v>1611</v>
      </c>
      <c r="E22" s="8">
        <v>1611</v>
      </c>
      <c r="F22" s="8">
        <v>1611</v>
      </c>
      <c r="G22" s="8">
        <f t="shared" si="1"/>
        <v>0</v>
      </c>
    </row>
    <row r="23" spans="1:8" ht="27">
      <c r="A23" s="2" t="s">
        <v>23</v>
      </c>
      <c r="B23" s="8">
        <v>1401448.44</v>
      </c>
      <c r="C23" s="8">
        <v>93968.3</v>
      </c>
      <c r="D23" s="8">
        <f t="shared" si="0"/>
        <v>1495416.74</v>
      </c>
      <c r="E23" s="8">
        <v>1145054.6299999999</v>
      </c>
      <c r="F23" s="8">
        <v>1145054.6299999999</v>
      </c>
      <c r="G23" s="8">
        <f t="shared" si="1"/>
        <v>350362.1100000001</v>
      </c>
    </row>
    <row r="24" spans="1:8" ht="40.5">
      <c r="A24" s="2" t="s">
        <v>24</v>
      </c>
      <c r="B24" s="8">
        <v>5441304.7199999997</v>
      </c>
      <c r="C24" s="8">
        <v>602129.07999999996</v>
      </c>
      <c r="D24" s="8">
        <f t="shared" si="0"/>
        <v>6043433.7999999998</v>
      </c>
      <c r="E24" s="8">
        <v>4683107.62</v>
      </c>
      <c r="F24" s="8">
        <v>4683107.62</v>
      </c>
      <c r="G24" s="8">
        <f t="shared" si="1"/>
        <v>1360326.1799999997</v>
      </c>
    </row>
    <row r="25" spans="1:8" ht="27">
      <c r="A25" s="2" t="s">
        <v>25</v>
      </c>
      <c r="B25" s="8">
        <v>0</v>
      </c>
      <c r="C25" s="8">
        <v>0</v>
      </c>
      <c r="D25" s="8">
        <f t="shared" si="0"/>
        <v>0</v>
      </c>
      <c r="E25" s="8">
        <v>0</v>
      </c>
      <c r="F25" s="8">
        <v>0</v>
      </c>
      <c r="G25" s="8">
        <f t="shared" si="1"/>
        <v>0</v>
      </c>
    </row>
    <row r="26" spans="1:8" ht="27">
      <c r="A26" s="2" t="s">
        <v>26</v>
      </c>
      <c r="B26" s="8">
        <v>801751.44</v>
      </c>
      <c r="C26" s="8">
        <v>856496.18</v>
      </c>
      <c r="D26" s="8">
        <f t="shared" si="0"/>
        <v>1658247.62</v>
      </c>
      <c r="E26" s="8">
        <v>862774.44</v>
      </c>
      <c r="F26" s="8">
        <v>514084.11</v>
      </c>
      <c r="G26" s="8">
        <f t="shared" si="1"/>
        <v>795473.18000000017</v>
      </c>
      <c r="H26" s="4"/>
    </row>
    <row r="27" spans="1:8">
      <c r="A27" s="1" t="s">
        <v>27</v>
      </c>
      <c r="B27" s="7">
        <f>SUM(B28:B36)</f>
        <v>43374269.599999994</v>
      </c>
      <c r="C27" s="7">
        <f>SUM(C28:C36)</f>
        <v>2691970.62</v>
      </c>
      <c r="D27" s="7">
        <f t="shared" si="0"/>
        <v>46066240.219999991</v>
      </c>
      <c r="E27" s="7">
        <f>SUM(E28:E36)</f>
        <v>30739557.620000005</v>
      </c>
      <c r="F27" s="7">
        <f>SUM(F28:F36)</f>
        <v>30739542.579999998</v>
      </c>
      <c r="G27" s="7">
        <f t="shared" si="1"/>
        <v>15326682.599999987</v>
      </c>
    </row>
    <row r="28" spans="1:8">
      <c r="A28" s="2" t="s">
        <v>28</v>
      </c>
      <c r="B28" s="8">
        <v>12307305.939999999</v>
      </c>
      <c r="C28" s="8">
        <v>806085.81</v>
      </c>
      <c r="D28" s="8">
        <f t="shared" si="0"/>
        <v>13113391.75</v>
      </c>
      <c r="E28" s="8">
        <v>9462597.4900000002</v>
      </c>
      <c r="F28" s="8">
        <v>9742102.9600000009</v>
      </c>
      <c r="G28" s="8">
        <f t="shared" si="1"/>
        <v>3650794.26</v>
      </c>
    </row>
    <row r="29" spans="1:8" ht="27">
      <c r="A29" s="2" t="s">
        <v>29</v>
      </c>
      <c r="B29" s="8">
        <v>5476108.21</v>
      </c>
      <c r="C29" s="8">
        <v>98040.960000000006</v>
      </c>
      <c r="D29" s="8">
        <f t="shared" si="0"/>
        <v>5574149.1699999999</v>
      </c>
      <c r="E29" s="8">
        <v>3565431.89</v>
      </c>
      <c r="F29" s="8">
        <v>3444728.09</v>
      </c>
      <c r="G29" s="8">
        <f t="shared" ref="G29:G36" si="2">SUM(D29-E29)</f>
        <v>2008717.2799999998</v>
      </c>
    </row>
    <row r="30" spans="1:8" ht="40.5">
      <c r="A30" s="2" t="s">
        <v>30</v>
      </c>
      <c r="B30" s="8">
        <v>3967096.2</v>
      </c>
      <c r="C30" s="8">
        <v>507379.09</v>
      </c>
      <c r="D30" s="8">
        <f t="shared" si="0"/>
        <v>4474475.29</v>
      </c>
      <c r="E30" s="8">
        <v>2136259.29</v>
      </c>
      <c r="F30" s="8">
        <v>2038188.49</v>
      </c>
      <c r="G30" s="8">
        <f t="shared" si="2"/>
        <v>2338216</v>
      </c>
    </row>
    <row r="31" spans="1:8" ht="27">
      <c r="A31" s="2" t="s">
        <v>31</v>
      </c>
      <c r="B31" s="8">
        <v>436235.04</v>
      </c>
      <c r="C31" s="8">
        <v>-315259.51</v>
      </c>
      <c r="D31" s="8">
        <f t="shared" si="0"/>
        <v>120975.52999999997</v>
      </c>
      <c r="E31" s="8">
        <v>11916.77</v>
      </c>
      <c r="F31" s="8">
        <v>11916.77</v>
      </c>
      <c r="G31" s="8">
        <f t="shared" si="2"/>
        <v>109058.75999999997</v>
      </c>
    </row>
    <row r="32" spans="1:8" ht="40.5">
      <c r="A32" s="2" t="s">
        <v>32</v>
      </c>
      <c r="B32" s="8">
        <v>2583599.04</v>
      </c>
      <c r="C32" s="8">
        <v>278284.3</v>
      </c>
      <c r="D32" s="8">
        <f t="shared" si="0"/>
        <v>2861883.34</v>
      </c>
      <c r="E32" s="8">
        <v>2145191.19</v>
      </c>
      <c r="F32" s="8">
        <v>2097373.2799999998</v>
      </c>
      <c r="G32" s="8">
        <f t="shared" si="2"/>
        <v>716692.14999999991</v>
      </c>
    </row>
    <row r="33" spans="1:7" ht="27">
      <c r="A33" s="2" t="s">
        <v>33</v>
      </c>
      <c r="B33" s="8">
        <v>83749.56</v>
      </c>
      <c r="C33" s="8">
        <v>-52593.73</v>
      </c>
      <c r="D33" s="8">
        <f t="shared" si="0"/>
        <v>31155.829999999994</v>
      </c>
      <c r="E33" s="8">
        <v>10218.44</v>
      </c>
      <c r="F33" s="8">
        <v>10218.44</v>
      </c>
      <c r="G33" s="8">
        <f t="shared" si="2"/>
        <v>20937.389999999992</v>
      </c>
    </row>
    <row r="34" spans="1:7" ht="27">
      <c r="A34" s="2" t="s">
        <v>34</v>
      </c>
      <c r="B34" s="8">
        <v>3557028.06</v>
      </c>
      <c r="C34" s="8">
        <v>509466.66</v>
      </c>
      <c r="D34" s="8">
        <f t="shared" si="0"/>
        <v>4066494.72</v>
      </c>
      <c r="E34" s="8">
        <v>2564131.4300000002</v>
      </c>
      <c r="F34" s="8">
        <v>2551203.4300000002</v>
      </c>
      <c r="G34" s="8">
        <f t="shared" si="2"/>
        <v>1502363.29</v>
      </c>
    </row>
    <row r="35" spans="1:7">
      <c r="A35" s="2" t="s">
        <v>35</v>
      </c>
      <c r="B35" s="8">
        <v>1618545.84</v>
      </c>
      <c r="C35" s="8">
        <v>1523291.24</v>
      </c>
      <c r="D35" s="8">
        <f t="shared" si="0"/>
        <v>3141837.08</v>
      </c>
      <c r="E35" s="8">
        <v>1844529.06</v>
      </c>
      <c r="F35" s="8">
        <v>1844529.06</v>
      </c>
      <c r="G35" s="8">
        <f t="shared" si="2"/>
        <v>1297308.02</v>
      </c>
    </row>
    <row r="36" spans="1:7" ht="27">
      <c r="A36" s="2" t="s">
        <v>36</v>
      </c>
      <c r="B36" s="8">
        <v>13344601.710000001</v>
      </c>
      <c r="C36" s="8">
        <v>-662724.19999999995</v>
      </c>
      <c r="D36" s="8">
        <f t="shared" si="0"/>
        <v>12681877.510000002</v>
      </c>
      <c r="E36" s="8">
        <v>8999282.0600000005</v>
      </c>
      <c r="F36" s="8">
        <v>8999282.0600000005</v>
      </c>
      <c r="G36" s="8">
        <f t="shared" si="2"/>
        <v>3682595.4500000011</v>
      </c>
    </row>
    <row r="37" spans="1:7" ht="38.25">
      <c r="A37" s="5" t="s">
        <v>37</v>
      </c>
      <c r="B37" s="7">
        <f>SUM(B38:B46)</f>
        <v>4589652.84</v>
      </c>
      <c r="C37" s="7">
        <f>SUM(C38:C46)</f>
        <v>-1030619.06</v>
      </c>
      <c r="D37" s="7">
        <f t="shared" si="0"/>
        <v>3559033.78</v>
      </c>
      <c r="E37" s="7">
        <f>SUM(E38:E46)</f>
        <v>2039994.48</v>
      </c>
      <c r="F37" s="7">
        <f>SUM(F38:F46)</f>
        <v>2039994.48</v>
      </c>
      <c r="G37" s="7">
        <f t="shared" si="1"/>
        <v>1519039.2999999998</v>
      </c>
    </row>
    <row r="38" spans="1:7" ht="27">
      <c r="A38" s="2" t="s">
        <v>38</v>
      </c>
      <c r="B38" s="8">
        <v>0</v>
      </c>
      <c r="C38" s="8">
        <v>0</v>
      </c>
      <c r="D38" s="8">
        <f t="shared" si="0"/>
        <v>0</v>
      </c>
      <c r="E38" s="8">
        <v>0</v>
      </c>
      <c r="F38" s="8">
        <v>0</v>
      </c>
      <c r="G38" s="8">
        <f t="shared" si="1"/>
        <v>0</v>
      </c>
    </row>
    <row r="39" spans="1:7" ht="27">
      <c r="A39" s="2" t="s">
        <v>39</v>
      </c>
      <c r="B39" s="8">
        <v>0</v>
      </c>
      <c r="C39" s="8">
        <v>0</v>
      </c>
      <c r="D39" s="8">
        <f t="shared" si="0"/>
        <v>0</v>
      </c>
      <c r="E39" s="8">
        <v>0</v>
      </c>
      <c r="F39" s="8">
        <v>0</v>
      </c>
      <c r="G39" s="8">
        <f t="shared" si="1"/>
        <v>0</v>
      </c>
    </row>
    <row r="40" spans="1:7" ht="27">
      <c r="A40" s="2" t="s">
        <v>40</v>
      </c>
      <c r="B40" s="8">
        <v>0</v>
      </c>
      <c r="C40" s="8">
        <v>0</v>
      </c>
      <c r="D40" s="8">
        <f t="shared" si="0"/>
        <v>0</v>
      </c>
      <c r="E40" s="8">
        <v>0</v>
      </c>
      <c r="F40" s="8">
        <v>0</v>
      </c>
      <c r="G40" s="8">
        <f t="shared" si="1"/>
        <v>0</v>
      </c>
    </row>
    <row r="41" spans="1:7">
      <c r="A41" s="2" t="s">
        <v>41</v>
      </c>
      <c r="B41" s="8">
        <v>2309706</v>
      </c>
      <c r="C41" s="8">
        <v>-9851</v>
      </c>
      <c r="D41" s="8">
        <f t="shared" si="0"/>
        <v>2299855</v>
      </c>
      <c r="E41" s="8">
        <v>1538622</v>
      </c>
      <c r="F41" s="8">
        <v>1538622</v>
      </c>
      <c r="G41" s="8">
        <f t="shared" si="1"/>
        <v>761233</v>
      </c>
    </row>
    <row r="42" spans="1:7">
      <c r="A42" s="2" t="s">
        <v>42</v>
      </c>
      <c r="B42" s="8">
        <v>2279946.84</v>
      </c>
      <c r="C42" s="8">
        <v>-1220768.06</v>
      </c>
      <c r="D42" s="8">
        <f t="shared" si="0"/>
        <v>1059178.7799999998</v>
      </c>
      <c r="E42" s="8">
        <v>301372.48</v>
      </c>
      <c r="F42" s="8">
        <v>301372.48</v>
      </c>
      <c r="G42" s="8">
        <f t="shared" si="1"/>
        <v>757806.29999999981</v>
      </c>
    </row>
    <row r="43" spans="1:7" ht="40.5">
      <c r="A43" s="2" t="s">
        <v>43</v>
      </c>
      <c r="B43" s="8">
        <v>0</v>
      </c>
      <c r="C43" s="8">
        <v>0</v>
      </c>
      <c r="D43" s="8">
        <f t="shared" si="0"/>
        <v>0</v>
      </c>
      <c r="E43" s="8">
        <v>0</v>
      </c>
      <c r="F43" s="8">
        <v>0</v>
      </c>
      <c r="G43" s="8">
        <f t="shared" si="1"/>
        <v>0</v>
      </c>
    </row>
    <row r="44" spans="1:7" ht="27">
      <c r="A44" s="2" t="s">
        <v>44</v>
      </c>
      <c r="B44" s="8">
        <v>0</v>
      </c>
      <c r="C44" s="8">
        <v>0</v>
      </c>
      <c r="D44" s="8">
        <f t="shared" si="0"/>
        <v>0</v>
      </c>
      <c r="E44" s="8">
        <v>0</v>
      </c>
      <c r="F44" s="8">
        <v>0</v>
      </c>
      <c r="G44" s="8">
        <f t="shared" si="1"/>
        <v>0</v>
      </c>
    </row>
    <row r="45" spans="1:7">
      <c r="A45" s="2" t="s">
        <v>45</v>
      </c>
      <c r="B45" s="8">
        <v>0</v>
      </c>
      <c r="C45" s="8">
        <v>200000</v>
      </c>
      <c r="D45" s="8">
        <f t="shared" si="0"/>
        <v>200000</v>
      </c>
      <c r="E45" s="8">
        <v>200000</v>
      </c>
      <c r="F45" s="8">
        <v>200000</v>
      </c>
      <c r="G45" s="8">
        <f t="shared" si="1"/>
        <v>0</v>
      </c>
    </row>
    <row r="46" spans="1:7">
      <c r="A46" s="2" t="s">
        <v>46</v>
      </c>
      <c r="B46" s="8">
        <v>0</v>
      </c>
      <c r="C46" s="8">
        <v>0</v>
      </c>
      <c r="D46" s="8">
        <f t="shared" si="0"/>
        <v>0</v>
      </c>
      <c r="E46" s="8">
        <v>0</v>
      </c>
      <c r="F46" s="8">
        <v>0</v>
      </c>
      <c r="G46" s="8">
        <f t="shared" si="1"/>
        <v>0</v>
      </c>
    </row>
    <row r="47" spans="1:7" ht="25.5">
      <c r="A47" s="5" t="s">
        <v>47</v>
      </c>
      <c r="B47" s="7">
        <f>SUM(B48:B56)</f>
        <v>0</v>
      </c>
      <c r="C47" s="7">
        <f>SUM(C48:C56)</f>
        <v>1809493.81</v>
      </c>
      <c r="D47" s="7">
        <f t="shared" si="0"/>
        <v>1809493.81</v>
      </c>
      <c r="E47" s="7">
        <f>SUM(E48:E56)</f>
        <v>1778127.31</v>
      </c>
      <c r="F47" s="7">
        <f>SUM(F48:F56)</f>
        <v>1744736.94</v>
      </c>
      <c r="G47" s="7">
        <f t="shared" si="1"/>
        <v>31366.5</v>
      </c>
    </row>
    <row r="48" spans="1:7" ht="27">
      <c r="A48" s="2" t="s">
        <v>48</v>
      </c>
      <c r="B48" s="8">
        <v>0</v>
      </c>
      <c r="C48" s="8">
        <v>1659850.56</v>
      </c>
      <c r="D48" s="8">
        <f t="shared" si="0"/>
        <v>1659850.56</v>
      </c>
      <c r="E48" s="8">
        <v>1628484.06</v>
      </c>
      <c r="F48" s="8">
        <v>1595093.69</v>
      </c>
      <c r="G48" s="8">
        <f t="shared" si="1"/>
        <v>31366.5</v>
      </c>
    </row>
    <row r="49" spans="1:11" ht="27">
      <c r="A49" s="2" t="s">
        <v>49</v>
      </c>
      <c r="B49" s="8">
        <v>0</v>
      </c>
      <c r="C49" s="8">
        <v>71931.600000000006</v>
      </c>
      <c r="D49" s="8">
        <f t="shared" si="0"/>
        <v>71931.600000000006</v>
      </c>
      <c r="E49" s="8">
        <v>71931.600000000006</v>
      </c>
      <c r="F49" s="8">
        <v>71931.600000000006</v>
      </c>
      <c r="G49" s="8">
        <f>SUM(D49-E49)</f>
        <v>0</v>
      </c>
    </row>
    <row r="50" spans="1:11" ht="27">
      <c r="A50" s="2" t="s">
        <v>50</v>
      </c>
      <c r="B50" s="8">
        <v>0</v>
      </c>
      <c r="C50" s="8">
        <v>0</v>
      </c>
      <c r="D50" s="8">
        <f t="shared" si="0"/>
        <v>0</v>
      </c>
      <c r="E50" s="8">
        <v>0</v>
      </c>
      <c r="F50" s="8">
        <v>0</v>
      </c>
      <c r="G50" s="8">
        <f t="shared" si="1"/>
        <v>0</v>
      </c>
    </row>
    <row r="51" spans="1:11" ht="27">
      <c r="A51" s="2" t="s">
        <v>51</v>
      </c>
      <c r="B51" s="8">
        <v>0</v>
      </c>
      <c r="C51" s="8">
        <v>0</v>
      </c>
      <c r="D51" s="8">
        <f t="shared" si="0"/>
        <v>0</v>
      </c>
      <c r="E51" s="8">
        <v>0</v>
      </c>
      <c r="F51" s="8">
        <v>0</v>
      </c>
      <c r="G51" s="8">
        <f t="shared" si="1"/>
        <v>0</v>
      </c>
    </row>
    <row r="52" spans="1:11" ht="27">
      <c r="A52" s="2" t="s">
        <v>52</v>
      </c>
      <c r="B52" s="8">
        <v>0</v>
      </c>
      <c r="C52" s="8">
        <v>0</v>
      </c>
      <c r="D52" s="8">
        <f t="shared" si="0"/>
        <v>0</v>
      </c>
      <c r="E52" s="8">
        <v>0</v>
      </c>
      <c r="F52" s="8">
        <v>0</v>
      </c>
      <c r="G52" s="8">
        <f t="shared" si="1"/>
        <v>0</v>
      </c>
    </row>
    <row r="53" spans="1:11" ht="27">
      <c r="A53" s="2" t="s">
        <v>53</v>
      </c>
      <c r="B53" s="8">
        <v>0</v>
      </c>
      <c r="C53" s="8">
        <v>77711.649999999994</v>
      </c>
      <c r="D53" s="8">
        <f t="shared" si="0"/>
        <v>77711.649999999994</v>
      </c>
      <c r="E53" s="8">
        <v>77711.649999999994</v>
      </c>
      <c r="F53" s="8">
        <v>77711.649999999994</v>
      </c>
      <c r="G53" s="8">
        <f t="shared" si="1"/>
        <v>0</v>
      </c>
    </row>
    <row r="54" spans="1:11">
      <c r="A54" s="2" t="s">
        <v>54</v>
      </c>
      <c r="B54" s="8">
        <v>0</v>
      </c>
      <c r="C54" s="8">
        <v>0</v>
      </c>
      <c r="D54" s="8">
        <f t="shared" si="0"/>
        <v>0</v>
      </c>
      <c r="E54" s="8">
        <v>0</v>
      </c>
      <c r="F54" s="8">
        <v>0</v>
      </c>
      <c r="G54" s="8">
        <f t="shared" si="1"/>
        <v>0</v>
      </c>
    </row>
    <row r="55" spans="1:11">
      <c r="A55" s="2" t="s">
        <v>55</v>
      </c>
      <c r="B55" s="8">
        <v>0</v>
      </c>
      <c r="C55" s="8">
        <v>0</v>
      </c>
      <c r="D55" s="8">
        <f t="shared" si="0"/>
        <v>0</v>
      </c>
      <c r="E55" s="8">
        <v>0</v>
      </c>
      <c r="F55" s="8">
        <v>0</v>
      </c>
      <c r="G55" s="8">
        <f t="shared" si="1"/>
        <v>0</v>
      </c>
    </row>
    <row r="56" spans="1:11">
      <c r="A56" s="2" t="s">
        <v>56</v>
      </c>
      <c r="B56" s="8">
        <v>0</v>
      </c>
      <c r="C56" s="8">
        <v>0</v>
      </c>
      <c r="D56" s="8">
        <f t="shared" si="0"/>
        <v>0</v>
      </c>
      <c r="E56" s="8">
        <v>0</v>
      </c>
      <c r="F56" s="8">
        <v>0</v>
      </c>
      <c r="G56" s="8">
        <f t="shared" si="1"/>
        <v>0</v>
      </c>
    </row>
    <row r="57" spans="1:11">
      <c r="A57" s="5" t="s">
        <v>57</v>
      </c>
      <c r="B57" s="7">
        <f>SUM(B58:B60)</f>
        <v>0</v>
      </c>
      <c r="C57" s="7">
        <f>SUM(C58:C60)</f>
        <v>7534721.1100000003</v>
      </c>
      <c r="D57" s="7">
        <f t="shared" si="0"/>
        <v>7534721.1100000003</v>
      </c>
      <c r="E57" s="7">
        <f>SUM(E58:E60)</f>
        <v>3738198.73</v>
      </c>
      <c r="F57" s="7">
        <f>SUM(F58:F60)</f>
        <v>3738198.73</v>
      </c>
      <c r="G57" s="7">
        <f t="shared" si="1"/>
        <v>3796522.3800000004</v>
      </c>
    </row>
    <row r="58" spans="1:11" ht="27">
      <c r="A58" s="2" t="s">
        <v>58</v>
      </c>
      <c r="B58" s="8">
        <v>0</v>
      </c>
      <c r="C58" s="8">
        <v>0</v>
      </c>
      <c r="D58" s="8">
        <f t="shared" si="0"/>
        <v>0</v>
      </c>
      <c r="E58" s="8">
        <v>0</v>
      </c>
      <c r="F58" s="8">
        <v>0</v>
      </c>
      <c r="G58" s="8">
        <f t="shared" si="1"/>
        <v>0</v>
      </c>
      <c r="I58" s="9"/>
      <c r="J58" s="10"/>
      <c r="K58" s="10"/>
    </row>
    <row r="59" spans="1:11" ht="27">
      <c r="A59" s="2" t="s">
        <v>59</v>
      </c>
      <c r="B59" s="8">
        <v>0</v>
      </c>
      <c r="C59" s="8">
        <v>7534721.1100000003</v>
      </c>
      <c r="D59" s="8">
        <f t="shared" si="0"/>
        <v>7534721.1100000003</v>
      </c>
      <c r="E59" s="8">
        <v>3738198.73</v>
      </c>
      <c r="F59" s="8">
        <v>3738198.73</v>
      </c>
      <c r="G59" s="8">
        <f>SUM(D59-E59)</f>
        <v>3796522.3800000004</v>
      </c>
      <c r="I59" s="9"/>
      <c r="J59" s="10"/>
      <c r="K59" s="10"/>
    </row>
    <row r="60" spans="1:11" ht="27">
      <c r="A60" s="2" t="s">
        <v>60</v>
      </c>
      <c r="B60" s="8">
        <v>0</v>
      </c>
      <c r="C60" s="8">
        <v>0</v>
      </c>
      <c r="D60" s="8">
        <f t="shared" si="0"/>
        <v>0</v>
      </c>
      <c r="E60" s="8">
        <v>0</v>
      </c>
      <c r="F60" s="8">
        <v>0</v>
      </c>
      <c r="G60" s="8">
        <f t="shared" si="1"/>
        <v>0</v>
      </c>
      <c r="I60" s="9"/>
      <c r="J60" s="9"/>
      <c r="K60" s="9"/>
    </row>
    <row r="61" spans="1:11" ht="25.5">
      <c r="A61" s="5" t="s">
        <v>61</v>
      </c>
      <c r="B61" s="7">
        <f>SUM(B62:B69)</f>
        <v>74211647.680000007</v>
      </c>
      <c r="C61" s="7">
        <f>SUM(C62:C69)</f>
        <v>8486231.8499999996</v>
      </c>
      <c r="D61" s="7">
        <f t="shared" si="0"/>
        <v>82697879.530000001</v>
      </c>
      <c r="E61" s="7">
        <f>SUM(E62:E69)</f>
        <v>0</v>
      </c>
      <c r="F61" s="7">
        <f>SUM(F62:F69)</f>
        <v>0</v>
      </c>
      <c r="G61" s="7">
        <f t="shared" si="1"/>
        <v>82697879.530000001</v>
      </c>
    </row>
    <row r="62" spans="1:11" ht="40.5">
      <c r="A62" s="2" t="s">
        <v>62</v>
      </c>
      <c r="B62" s="8">
        <v>0</v>
      </c>
      <c r="C62" s="8">
        <v>0</v>
      </c>
      <c r="D62" s="8">
        <f t="shared" si="0"/>
        <v>0</v>
      </c>
      <c r="E62" s="8">
        <v>0</v>
      </c>
      <c r="F62" s="8">
        <v>0</v>
      </c>
      <c r="G62" s="8">
        <f t="shared" si="1"/>
        <v>0</v>
      </c>
    </row>
    <row r="63" spans="1:11" ht="27">
      <c r="A63" s="2" t="s">
        <v>63</v>
      </c>
      <c r="B63" s="8">
        <v>0</v>
      </c>
      <c r="C63" s="8">
        <v>0</v>
      </c>
      <c r="D63" s="8">
        <f t="shared" si="0"/>
        <v>0</v>
      </c>
      <c r="E63" s="8">
        <v>0</v>
      </c>
      <c r="F63" s="8">
        <v>0</v>
      </c>
      <c r="G63" s="8">
        <f t="shared" si="1"/>
        <v>0</v>
      </c>
    </row>
    <row r="64" spans="1:11" ht="27">
      <c r="A64" s="2" t="s">
        <v>64</v>
      </c>
      <c r="B64" s="8">
        <v>0</v>
      </c>
      <c r="C64" s="8">
        <v>0</v>
      </c>
      <c r="D64" s="8">
        <f t="shared" si="0"/>
        <v>0</v>
      </c>
      <c r="E64" s="8">
        <v>0</v>
      </c>
      <c r="F64" s="8">
        <v>0</v>
      </c>
      <c r="G64" s="8">
        <f t="shared" si="1"/>
        <v>0</v>
      </c>
    </row>
    <row r="65" spans="1:9" ht="27">
      <c r="A65" s="2" t="s">
        <v>65</v>
      </c>
      <c r="B65" s="8">
        <v>0</v>
      </c>
      <c r="C65" s="8">
        <v>0</v>
      </c>
      <c r="D65" s="8">
        <f t="shared" si="0"/>
        <v>0</v>
      </c>
      <c r="E65" s="8">
        <v>0</v>
      </c>
      <c r="F65" s="8">
        <v>0</v>
      </c>
      <c r="G65" s="8">
        <f t="shared" si="1"/>
        <v>0</v>
      </c>
    </row>
    <row r="66" spans="1:9" ht="54">
      <c r="A66" s="2" t="s">
        <v>66</v>
      </c>
      <c r="B66" s="8">
        <v>0</v>
      </c>
      <c r="C66" s="8">
        <v>0</v>
      </c>
      <c r="D66" s="8">
        <f t="shared" si="0"/>
        <v>0</v>
      </c>
      <c r="E66" s="8">
        <v>0</v>
      </c>
      <c r="F66" s="8">
        <v>0</v>
      </c>
      <c r="G66" s="8">
        <f t="shared" si="1"/>
        <v>0</v>
      </c>
    </row>
    <row r="67" spans="1:9" ht="27">
      <c r="A67" s="2" t="s">
        <v>67</v>
      </c>
      <c r="B67" s="8">
        <v>0</v>
      </c>
      <c r="C67" s="8">
        <v>0</v>
      </c>
      <c r="D67" s="8">
        <f t="shared" si="0"/>
        <v>0</v>
      </c>
      <c r="E67" s="8">
        <v>0</v>
      </c>
      <c r="F67" s="8">
        <v>0</v>
      </c>
      <c r="G67" s="8">
        <f t="shared" si="1"/>
        <v>0</v>
      </c>
    </row>
    <row r="68" spans="1:9" ht="27">
      <c r="A68" s="2" t="s">
        <v>68</v>
      </c>
      <c r="B68" s="8">
        <v>0</v>
      </c>
      <c r="C68" s="8">
        <v>0</v>
      </c>
      <c r="D68" s="8">
        <f t="shared" si="0"/>
        <v>0</v>
      </c>
      <c r="E68" s="8">
        <v>0</v>
      </c>
      <c r="F68" s="8">
        <v>0</v>
      </c>
      <c r="G68" s="8">
        <f t="shared" si="1"/>
        <v>0</v>
      </c>
    </row>
    <row r="69" spans="1:9" ht="40.5">
      <c r="A69" s="2" t="s">
        <v>69</v>
      </c>
      <c r="B69" s="8">
        <v>74211647.680000007</v>
      </c>
      <c r="C69" s="8">
        <v>8486231.8499999996</v>
      </c>
      <c r="D69" s="8">
        <f>SUM(B69+C69)</f>
        <v>82697879.530000001</v>
      </c>
      <c r="E69" s="8">
        <v>0</v>
      </c>
      <c r="F69" s="8">
        <v>0</v>
      </c>
      <c r="G69" s="8">
        <f>SUM(D69-E69)</f>
        <v>82697879.530000001</v>
      </c>
      <c r="I69" s="11"/>
    </row>
    <row r="70" spans="1:9" ht="25.5">
      <c r="A70" s="5" t="s">
        <v>70</v>
      </c>
      <c r="B70" s="7">
        <f>SUM(B71:B73)</f>
        <v>0</v>
      </c>
      <c r="C70" s="7">
        <f>SUM(C71:C73)</f>
        <v>0</v>
      </c>
      <c r="D70" s="7">
        <f t="shared" si="0"/>
        <v>0</v>
      </c>
      <c r="E70" s="7">
        <f>SUM(E71:E73)</f>
        <v>0</v>
      </c>
      <c r="F70" s="7">
        <f>SUM(F71:F73)</f>
        <v>0</v>
      </c>
      <c r="G70" s="7">
        <f t="shared" si="1"/>
        <v>0</v>
      </c>
      <c r="I70" s="11"/>
    </row>
    <row r="71" spans="1:9">
      <c r="A71" s="2" t="s">
        <v>71</v>
      </c>
      <c r="B71" s="8">
        <v>0</v>
      </c>
      <c r="C71" s="8">
        <v>0</v>
      </c>
      <c r="D71" s="8">
        <f t="shared" si="0"/>
        <v>0</v>
      </c>
      <c r="E71" s="8">
        <v>0</v>
      </c>
      <c r="F71" s="8">
        <v>0</v>
      </c>
      <c r="G71" s="8">
        <f t="shared" si="1"/>
        <v>0</v>
      </c>
      <c r="I71" s="11"/>
    </row>
    <row r="72" spans="1:9">
      <c r="A72" s="2" t="s">
        <v>72</v>
      </c>
      <c r="B72" s="8">
        <v>0</v>
      </c>
      <c r="C72" s="8">
        <v>0</v>
      </c>
      <c r="D72" s="8">
        <f t="shared" si="0"/>
        <v>0</v>
      </c>
      <c r="E72" s="8">
        <v>0</v>
      </c>
      <c r="F72" s="8">
        <v>0</v>
      </c>
      <c r="G72" s="8">
        <f t="shared" si="1"/>
        <v>0</v>
      </c>
    </row>
    <row r="73" spans="1:9">
      <c r="A73" s="2" t="s">
        <v>73</v>
      </c>
      <c r="B73" s="8">
        <v>0</v>
      </c>
      <c r="C73" s="8">
        <v>0</v>
      </c>
      <c r="D73" s="8">
        <f t="shared" ref="D73:D136" si="3">SUM(B73+C73)</f>
        <v>0</v>
      </c>
      <c r="E73" s="8">
        <v>0</v>
      </c>
      <c r="F73" s="8">
        <v>0</v>
      </c>
      <c r="G73" s="8">
        <f t="shared" ref="G73:G136" si="4">SUM(D73-E73)</f>
        <v>0</v>
      </c>
    </row>
    <row r="74" spans="1:9">
      <c r="A74" s="5" t="s">
        <v>74</v>
      </c>
      <c r="B74" s="7">
        <f>SUM(B75:B81)</f>
        <v>0</v>
      </c>
      <c r="C74" s="7">
        <f>SUM(C75:C81)</f>
        <v>0</v>
      </c>
      <c r="D74" s="7">
        <f t="shared" si="3"/>
        <v>0</v>
      </c>
      <c r="E74" s="7">
        <f>SUM(E75:E81)</f>
        <v>0</v>
      </c>
      <c r="F74" s="7">
        <f>SUM(F75:F81)</f>
        <v>0</v>
      </c>
      <c r="G74" s="7">
        <f t="shared" si="4"/>
        <v>0</v>
      </c>
    </row>
    <row r="75" spans="1:9" ht="27">
      <c r="A75" s="2" t="s">
        <v>75</v>
      </c>
      <c r="B75" s="8">
        <v>0</v>
      </c>
      <c r="C75" s="8">
        <v>0</v>
      </c>
      <c r="D75" s="8">
        <f t="shared" si="3"/>
        <v>0</v>
      </c>
      <c r="E75" s="8">
        <v>0</v>
      </c>
      <c r="F75" s="8">
        <v>0</v>
      </c>
      <c r="G75" s="8">
        <f t="shared" si="4"/>
        <v>0</v>
      </c>
    </row>
    <row r="76" spans="1:9" ht="27">
      <c r="A76" s="2" t="s">
        <v>76</v>
      </c>
      <c r="B76" s="8">
        <v>0</v>
      </c>
      <c r="C76" s="8">
        <v>0</v>
      </c>
      <c r="D76" s="8">
        <f t="shared" si="3"/>
        <v>0</v>
      </c>
      <c r="E76" s="8">
        <v>0</v>
      </c>
      <c r="F76" s="8">
        <v>0</v>
      </c>
      <c r="G76" s="8">
        <f t="shared" si="4"/>
        <v>0</v>
      </c>
    </row>
    <row r="77" spans="1:9" ht="27">
      <c r="A77" s="2" t="s">
        <v>77</v>
      </c>
      <c r="B77" s="8">
        <v>0</v>
      </c>
      <c r="C77" s="8">
        <v>0</v>
      </c>
      <c r="D77" s="8">
        <f t="shared" si="3"/>
        <v>0</v>
      </c>
      <c r="E77" s="8">
        <v>0</v>
      </c>
      <c r="F77" s="8">
        <v>0</v>
      </c>
      <c r="G77" s="8">
        <f t="shared" si="4"/>
        <v>0</v>
      </c>
    </row>
    <row r="78" spans="1:9" ht="27">
      <c r="A78" s="2" t="s">
        <v>78</v>
      </c>
      <c r="B78" s="8">
        <v>0</v>
      </c>
      <c r="C78" s="8">
        <v>0</v>
      </c>
      <c r="D78" s="8">
        <f t="shared" si="3"/>
        <v>0</v>
      </c>
      <c r="E78" s="8">
        <v>0</v>
      </c>
      <c r="F78" s="8">
        <v>0</v>
      </c>
      <c r="G78" s="8">
        <f t="shared" si="4"/>
        <v>0</v>
      </c>
    </row>
    <row r="79" spans="1:9">
      <c r="A79" s="2" t="s">
        <v>79</v>
      </c>
      <c r="B79" s="8">
        <v>0</v>
      </c>
      <c r="C79" s="8">
        <v>0</v>
      </c>
      <c r="D79" s="8">
        <f t="shared" si="3"/>
        <v>0</v>
      </c>
      <c r="E79" s="8">
        <v>0</v>
      </c>
      <c r="F79" s="8">
        <v>0</v>
      </c>
      <c r="G79" s="8">
        <f t="shared" si="4"/>
        <v>0</v>
      </c>
    </row>
    <row r="80" spans="1:9">
      <c r="A80" s="2" t="s">
        <v>80</v>
      </c>
      <c r="B80" s="8">
        <v>0</v>
      </c>
      <c r="C80" s="8">
        <v>0</v>
      </c>
      <c r="D80" s="8">
        <f t="shared" si="3"/>
        <v>0</v>
      </c>
      <c r="E80" s="8">
        <v>0</v>
      </c>
      <c r="F80" s="8">
        <v>0</v>
      </c>
      <c r="G80" s="8">
        <f t="shared" si="4"/>
        <v>0</v>
      </c>
    </row>
    <row r="81" spans="1:7" ht="27">
      <c r="A81" s="2" t="s">
        <v>81</v>
      </c>
      <c r="B81" s="8">
        <v>0</v>
      </c>
      <c r="C81" s="8">
        <v>0</v>
      </c>
      <c r="D81" s="8">
        <f t="shared" si="3"/>
        <v>0</v>
      </c>
      <c r="E81" s="8">
        <v>0</v>
      </c>
      <c r="F81" s="8">
        <v>0</v>
      </c>
      <c r="G81" s="8">
        <f t="shared" si="4"/>
        <v>0</v>
      </c>
    </row>
    <row r="82" spans="1:7" ht="15.75">
      <c r="A82" s="1" t="s">
        <v>82</v>
      </c>
      <c r="B82" s="6">
        <f>SUM(B83+B91+B101+B111+B121+B131+B135+B144+B148)</f>
        <v>5000000</v>
      </c>
      <c r="C82" s="6">
        <f>SUM(C83+C91+C101+C111+C121+C131+C135+C144+C148)</f>
        <v>62594267.939999998</v>
      </c>
      <c r="D82" s="6">
        <f t="shared" si="3"/>
        <v>67594267.939999998</v>
      </c>
      <c r="E82" s="6">
        <f>SUM(E83+E91+E101+E111+E121+E131+E135+E144+E148)</f>
        <v>5713476.0999999996</v>
      </c>
      <c r="F82" s="6">
        <f>SUM(F83+F91+F101+F111+F121+F131+F135+F144+F148)</f>
        <v>5021320.26</v>
      </c>
      <c r="G82" s="6">
        <f t="shared" si="4"/>
        <v>61880791.839999996</v>
      </c>
    </row>
    <row r="83" spans="1:7">
      <c r="A83" s="2" t="s">
        <v>9</v>
      </c>
      <c r="B83" s="8">
        <f>SUM(B84:B90)</f>
        <v>0</v>
      </c>
      <c r="C83" s="8">
        <f>SUM(C84:C90)</f>
        <v>0</v>
      </c>
      <c r="D83" s="8">
        <f t="shared" si="3"/>
        <v>0</v>
      </c>
      <c r="E83" s="8">
        <f>SUM(E84:E90)</f>
        <v>0</v>
      </c>
      <c r="F83" s="8">
        <f>SUM(F84:F90)</f>
        <v>0</v>
      </c>
      <c r="G83" s="8">
        <f t="shared" si="4"/>
        <v>0</v>
      </c>
    </row>
    <row r="84" spans="1:7" ht="27">
      <c r="A84" s="2" t="s">
        <v>83</v>
      </c>
      <c r="B84" s="8">
        <v>0</v>
      </c>
      <c r="C84" s="8">
        <v>0</v>
      </c>
      <c r="D84" s="8">
        <f t="shared" si="3"/>
        <v>0</v>
      </c>
      <c r="E84" s="8">
        <v>0</v>
      </c>
      <c r="F84" s="8">
        <v>0</v>
      </c>
      <c r="G84" s="8">
        <f t="shared" si="4"/>
        <v>0</v>
      </c>
    </row>
    <row r="85" spans="1:7" ht="27">
      <c r="A85" s="2" t="s">
        <v>84</v>
      </c>
      <c r="B85" s="8">
        <v>0</v>
      </c>
      <c r="C85" s="8">
        <v>0</v>
      </c>
      <c r="D85" s="8">
        <f t="shared" si="3"/>
        <v>0</v>
      </c>
      <c r="E85" s="8">
        <v>0</v>
      </c>
      <c r="F85" s="8">
        <v>0</v>
      </c>
      <c r="G85" s="8">
        <f t="shared" si="4"/>
        <v>0</v>
      </c>
    </row>
    <row r="86" spans="1:7" ht="27">
      <c r="A86" s="2" t="s">
        <v>85</v>
      </c>
      <c r="B86" s="8">
        <v>0</v>
      </c>
      <c r="C86" s="8">
        <v>0</v>
      </c>
      <c r="D86" s="8">
        <f t="shared" si="3"/>
        <v>0</v>
      </c>
      <c r="E86" s="8">
        <v>0</v>
      </c>
      <c r="F86" s="8">
        <v>0</v>
      </c>
      <c r="G86" s="8">
        <f t="shared" si="4"/>
        <v>0</v>
      </c>
    </row>
    <row r="87" spans="1:7">
      <c r="A87" s="2" t="s">
        <v>86</v>
      </c>
      <c r="B87" s="8">
        <v>0</v>
      </c>
      <c r="C87" s="8">
        <v>0</v>
      </c>
      <c r="D87" s="8">
        <f t="shared" si="3"/>
        <v>0</v>
      </c>
      <c r="E87" s="8">
        <v>0</v>
      </c>
      <c r="F87" s="8">
        <v>0</v>
      </c>
      <c r="G87" s="8">
        <f t="shared" si="4"/>
        <v>0</v>
      </c>
    </row>
    <row r="88" spans="1:7" ht="27">
      <c r="A88" s="2" t="s">
        <v>87</v>
      </c>
      <c r="B88" s="8">
        <v>0</v>
      </c>
      <c r="C88" s="8">
        <v>0</v>
      </c>
      <c r="D88" s="8">
        <f t="shared" si="3"/>
        <v>0</v>
      </c>
      <c r="E88" s="8">
        <v>0</v>
      </c>
      <c r="F88" s="8">
        <v>0</v>
      </c>
      <c r="G88" s="8">
        <f t="shared" si="4"/>
        <v>0</v>
      </c>
    </row>
    <row r="89" spans="1:7">
      <c r="A89" s="2" t="s">
        <v>88</v>
      </c>
      <c r="B89" s="8">
        <v>0</v>
      </c>
      <c r="C89" s="8">
        <v>0</v>
      </c>
      <c r="D89" s="8">
        <f t="shared" si="3"/>
        <v>0</v>
      </c>
      <c r="E89" s="8">
        <v>0</v>
      </c>
      <c r="F89" s="8">
        <v>0</v>
      </c>
      <c r="G89" s="8">
        <f t="shared" si="4"/>
        <v>0</v>
      </c>
    </row>
    <row r="90" spans="1:7" ht="27">
      <c r="A90" s="2" t="s">
        <v>89</v>
      </c>
      <c r="B90" s="8">
        <v>0</v>
      </c>
      <c r="C90" s="8">
        <v>0</v>
      </c>
      <c r="D90" s="8">
        <f t="shared" si="3"/>
        <v>0</v>
      </c>
      <c r="E90" s="8">
        <v>0</v>
      </c>
      <c r="F90" s="8">
        <v>0</v>
      </c>
      <c r="G90" s="8">
        <f t="shared" si="4"/>
        <v>0</v>
      </c>
    </row>
    <row r="91" spans="1:7">
      <c r="A91" s="5" t="s">
        <v>17</v>
      </c>
      <c r="B91" s="7">
        <f>SUM(B92:B100)</f>
        <v>0</v>
      </c>
      <c r="C91" s="7">
        <f>SUM(C92:C100)</f>
        <v>0</v>
      </c>
      <c r="D91" s="7">
        <f t="shared" si="3"/>
        <v>0</v>
      </c>
      <c r="E91" s="7">
        <f>SUM(E92:E100)</f>
        <v>0</v>
      </c>
      <c r="F91" s="7">
        <f>SUM(F92:F100)</f>
        <v>0</v>
      </c>
      <c r="G91" s="7">
        <f t="shared" si="4"/>
        <v>0</v>
      </c>
    </row>
    <row r="92" spans="1:7" ht="40.5">
      <c r="A92" s="2" t="s">
        <v>18</v>
      </c>
      <c r="B92" s="8">
        <v>0</v>
      </c>
      <c r="C92" s="8">
        <v>0</v>
      </c>
      <c r="D92" s="8">
        <f t="shared" si="3"/>
        <v>0</v>
      </c>
      <c r="E92" s="8">
        <v>0</v>
      </c>
      <c r="F92" s="8">
        <v>0</v>
      </c>
      <c r="G92" s="8">
        <f t="shared" si="4"/>
        <v>0</v>
      </c>
    </row>
    <row r="93" spans="1:7">
      <c r="A93" s="2" t="s">
        <v>19</v>
      </c>
      <c r="B93" s="8">
        <v>0</v>
      </c>
      <c r="C93" s="8">
        <v>0</v>
      </c>
      <c r="D93" s="8">
        <f t="shared" si="3"/>
        <v>0</v>
      </c>
      <c r="E93" s="8">
        <v>0</v>
      </c>
      <c r="F93" s="8">
        <v>0</v>
      </c>
      <c r="G93" s="8">
        <f t="shared" si="4"/>
        <v>0</v>
      </c>
    </row>
    <row r="94" spans="1:7" ht="40.5">
      <c r="A94" s="2" t="s">
        <v>20</v>
      </c>
      <c r="B94" s="8">
        <v>0</v>
      </c>
      <c r="C94" s="8">
        <v>0</v>
      </c>
      <c r="D94" s="8">
        <f t="shared" si="3"/>
        <v>0</v>
      </c>
      <c r="E94" s="8">
        <v>0</v>
      </c>
      <c r="F94" s="8">
        <v>0</v>
      </c>
      <c r="G94" s="8">
        <f t="shared" si="4"/>
        <v>0</v>
      </c>
    </row>
    <row r="95" spans="1:7" ht="27">
      <c r="A95" s="2" t="s">
        <v>21</v>
      </c>
      <c r="B95" s="8">
        <v>0</v>
      </c>
      <c r="C95" s="8">
        <v>0</v>
      </c>
      <c r="D95" s="8">
        <f t="shared" si="3"/>
        <v>0</v>
      </c>
      <c r="E95" s="8">
        <v>0</v>
      </c>
      <c r="F95" s="8">
        <v>0</v>
      </c>
      <c r="G95" s="8">
        <f t="shared" si="4"/>
        <v>0</v>
      </c>
    </row>
    <row r="96" spans="1:7" ht="27">
      <c r="A96" s="2" t="s">
        <v>22</v>
      </c>
      <c r="B96" s="8">
        <v>0</v>
      </c>
      <c r="C96" s="8">
        <v>0</v>
      </c>
      <c r="D96" s="8">
        <f t="shared" si="3"/>
        <v>0</v>
      </c>
      <c r="E96" s="8">
        <v>0</v>
      </c>
      <c r="F96" s="8">
        <v>0</v>
      </c>
      <c r="G96" s="8">
        <f t="shared" si="4"/>
        <v>0</v>
      </c>
    </row>
    <row r="97" spans="1:7" ht="27">
      <c r="A97" s="2" t="s">
        <v>23</v>
      </c>
      <c r="B97" s="8">
        <v>0</v>
      </c>
      <c r="C97" s="8">
        <v>0</v>
      </c>
      <c r="D97" s="8">
        <f t="shared" si="3"/>
        <v>0</v>
      </c>
      <c r="E97" s="8">
        <v>0</v>
      </c>
      <c r="F97" s="8">
        <v>0</v>
      </c>
      <c r="G97" s="8">
        <f t="shared" si="4"/>
        <v>0</v>
      </c>
    </row>
    <row r="98" spans="1:7" ht="40.5">
      <c r="A98" s="2" t="s">
        <v>24</v>
      </c>
      <c r="B98" s="8">
        <v>0</v>
      </c>
      <c r="C98" s="8">
        <v>0</v>
      </c>
      <c r="D98" s="8">
        <f t="shared" si="3"/>
        <v>0</v>
      </c>
      <c r="E98" s="8">
        <v>0</v>
      </c>
      <c r="F98" s="8">
        <v>0</v>
      </c>
      <c r="G98" s="8">
        <f t="shared" si="4"/>
        <v>0</v>
      </c>
    </row>
    <row r="99" spans="1:7" ht="27">
      <c r="A99" s="2" t="s">
        <v>25</v>
      </c>
      <c r="B99" s="8">
        <v>0</v>
      </c>
      <c r="C99" s="8">
        <v>0</v>
      </c>
      <c r="D99" s="8">
        <f t="shared" si="3"/>
        <v>0</v>
      </c>
      <c r="E99" s="8">
        <v>0</v>
      </c>
      <c r="F99" s="8">
        <v>0</v>
      </c>
      <c r="G99" s="8">
        <f t="shared" si="4"/>
        <v>0</v>
      </c>
    </row>
    <row r="100" spans="1:7" ht="27">
      <c r="A100" s="2" t="s">
        <v>26</v>
      </c>
      <c r="B100" s="8">
        <v>0</v>
      </c>
      <c r="C100" s="8">
        <v>0</v>
      </c>
      <c r="D100" s="8">
        <f t="shared" si="3"/>
        <v>0</v>
      </c>
      <c r="E100" s="8">
        <v>0</v>
      </c>
      <c r="F100" s="8">
        <v>0</v>
      </c>
      <c r="G100" s="8">
        <f t="shared" si="4"/>
        <v>0</v>
      </c>
    </row>
    <row r="101" spans="1:7">
      <c r="A101" s="5" t="s">
        <v>27</v>
      </c>
      <c r="B101" s="7">
        <f>SUM(B102:B110)</f>
        <v>0</v>
      </c>
      <c r="C101" s="7">
        <f>SUM(C102:C110)</f>
        <v>3000000</v>
      </c>
      <c r="D101" s="7">
        <f t="shared" si="3"/>
        <v>3000000</v>
      </c>
      <c r="E101" s="7">
        <f>SUM(E102:E110)</f>
        <v>0</v>
      </c>
      <c r="F101" s="7">
        <f>SUM(F102:F110)</f>
        <v>0</v>
      </c>
      <c r="G101" s="7">
        <f t="shared" si="4"/>
        <v>3000000</v>
      </c>
    </row>
    <row r="102" spans="1:7">
      <c r="A102" s="2" t="s">
        <v>28</v>
      </c>
      <c r="B102" s="8">
        <v>0</v>
      </c>
      <c r="C102" s="8">
        <v>0</v>
      </c>
      <c r="D102" s="8">
        <f t="shared" si="3"/>
        <v>0</v>
      </c>
      <c r="E102" s="8">
        <v>0</v>
      </c>
      <c r="F102" s="8">
        <v>0</v>
      </c>
      <c r="G102" s="8">
        <f t="shared" si="4"/>
        <v>0</v>
      </c>
    </row>
    <row r="103" spans="1:7" ht="27">
      <c r="A103" s="2" t="s">
        <v>29</v>
      </c>
      <c r="B103" s="8">
        <v>0</v>
      </c>
      <c r="C103" s="8">
        <v>0</v>
      </c>
      <c r="D103" s="8">
        <f t="shared" si="3"/>
        <v>0</v>
      </c>
      <c r="E103" s="8">
        <v>0</v>
      </c>
      <c r="F103" s="8">
        <v>0</v>
      </c>
      <c r="G103" s="8">
        <f t="shared" si="4"/>
        <v>0</v>
      </c>
    </row>
    <row r="104" spans="1:7" ht="40.5">
      <c r="A104" s="2" t="s">
        <v>30</v>
      </c>
      <c r="B104" s="8">
        <v>0</v>
      </c>
      <c r="C104" s="8">
        <v>3000000</v>
      </c>
      <c r="D104" s="8">
        <f t="shared" si="3"/>
        <v>3000000</v>
      </c>
      <c r="E104" s="8">
        <v>0</v>
      </c>
      <c r="F104" s="8">
        <v>0</v>
      </c>
      <c r="G104" s="8">
        <f t="shared" si="4"/>
        <v>3000000</v>
      </c>
    </row>
    <row r="105" spans="1:7" ht="27">
      <c r="A105" s="2" t="s">
        <v>31</v>
      </c>
      <c r="B105" s="8">
        <v>0</v>
      </c>
      <c r="C105" s="8">
        <v>0</v>
      </c>
      <c r="D105" s="8">
        <f t="shared" si="3"/>
        <v>0</v>
      </c>
      <c r="E105" s="8">
        <v>0</v>
      </c>
      <c r="F105" s="8">
        <v>0</v>
      </c>
      <c r="G105" s="8">
        <f t="shared" si="4"/>
        <v>0</v>
      </c>
    </row>
    <row r="106" spans="1:7" ht="40.5">
      <c r="A106" s="2" t="s">
        <v>32</v>
      </c>
      <c r="B106" s="8">
        <v>0</v>
      </c>
      <c r="C106" s="8">
        <v>0</v>
      </c>
      <c r="D106" s="8">
        <f t="shared" si="3"/>
        <v>0</v>
      </c>
      <c r="E106" s="8">
        <v>0</v>
      </c>
      <c r="F106" s="8">
        <v>0</v>
      </c>
      <c r="G106" s="8">
        <f t="shared" si="4"/>
        <v>0</v>
      </c>
    </row>
    <row r="107" spans="1:7" ht="27">
      <c r="A107" s="2" t="s">
        <v>33</v>
      </c>
      <c r="B107" s="8">
        <v>0</v>
      </c>
      <c r="C107" s="8">
        <v>0</v>
      </c>
      <c r="D107" s="8">
        <f t="shared" si="3"/>
        <v>0</v>
      </c>
      <c r="E107" s="8">
        <v>0</v>
      </c>
      <c r="F107" s="8">
        <v>0</v>
      </c>
      <c r="G107" s="8">
        <f t="shared" si="4"/>
        <v>0</v>
      </c>
    </row>
    <row r="108" spans="1:7" ht="27">
      <c r="A108" s="2" t="s">
        <v>34</v>
      </c>
      <c r="B108" s="8">
        <v>0</v>
      </c>
      <c r="C108" s="8">
        <v>0</v>
      </c>
      <c r="D108" s="8">
        <f t="shared" si="3"/>
        <v>0</v>
      </c>
      <c r="E108" s="8">
        <v>0</v>
      </c>
      <c r="F108" s="8">
        <v>0</v>
      </c>
      <c r="G108" s="8">
        <f t="shared" si="4"/>
        <v>0</v>
      </c>
    </row>
    <row r="109" spans="1:7">
      <c r="A109" s="2" t="s">
        <v>35</v>
      </c>
      <c r="B109" s="8">
        <v>0</v>
      </c>
      <c r="C109" s="8">
        <v>0</v>
      </c>
      <c r="D109" s="8">
        <f t="shared" si="3"/>
        <v>0</v>
      </c>
      <c r="E109" s="8">
        <v>0</v>
      </c>
      <c r="F109" s="8">
        <v>0</v>
      </c>
      <c r="G109" s="8">
        <f t="shared" si="4"/>
        <v>0</v>
      </c>
    </row>
    <row r="110" spans="1:7" ht="27">
      <c r="A110" s="2" t="s">
        <v>36</v>
      </c>
      <c r="B110" s="8">
        <v>0</v>
      </c>
      <c r="C110" s="8">
        <v>0</v>
      </c>
      <c r="D110" s="8">
        <f t="shared" si="3"/>
        <v>0</v>
      </c>
      <c r="E110" s="8">
        <v>0</v>
      </c>
      <c r="F110" s="8">
        <v>0</v>
      </c>
      <c r="G110" s="8">
        <f t="shared" si="4"/>
        <v>0</v>
      </c>
    </row>
    <row r="111" spans="1:7" ht="38.25">
      <c r="A111" s="5" t="s">
        <v>37</v>
      </c>
      <c r="B111" s="7">
        <f>SUM(B112:B120)</f>
        <v>0</v>
      </c>
      <c r="C111" s="7">
        <f>SUM(C112:C120)</f>
        <v>0</v>
      </c>
      <c r="D111" s="7">
        <f t="shared" si="3"/>
        <v>0</v>
      </c>
      <c r="E111" s="7">
        <f>SUM(E112:E120)</f>
        <v>0</v>
      </c>
      <c r="F111" s="7">
        <f>SUM(F112:F120)</f>
        <v>0</v>
      </c>
      <c r="G111" s="7">
        <f t="shared" si="4"/>
        <v>0</v>
      </c>
    </row>
    <row r="112" spans="1:7" ht="27">
      <c r="A112" s="2" t="s">
        <v>38</v>
      </c>
      <c r="B112" s="8">
        <v>0</v>
      </c>
      <c r="C112" s="8">
        <v>0</v>
      </c>
      <c r="D112" s="8">
        <f t="shared" si="3"/>
        <v>0</v>
      </c>
      <c r="E112" s="8">
        <v>0</v>
      </c>
      <c r="F112" s="8">
        <v>0</v>
      </c>
      <c r="G112" s="8">
        <f t="shared" si="4"/>
        <v>0</v>
      </c>
    </row>
    <row r="113" spans="1:7" ht="27">
      <c r="A113" s="2" t="s">
        <v>39</v>
      </c>
      <c r="B113" s="8">
        <v>0</v>
      </c>
      <c r="C113" s="8">
        <v>0</v>
      </c>
      <c r="D113" s="8">
        <f t="shared" si="3"/>
        <v>0</v>
      </c>
      <c r="E113" s="8">
        <v>0</v>
      </c>
      <c r="F113" s="8">
        <v>0</v>
      </c>
      <c r="G113" s="8">
        <f t="shared" si="4"/>
        <v>0</v>
      </c>
    </row>
    <row r="114" spans="1:7" ht="27">
      <c r="A114" s="2" t="s">
        <v>40</v>
      </c>
      <c r="B114" s="8">
        <v>0</v>
      </c>
      <c r="C114" s="8">
        <v>0</v>
      </c>
      <c r="D114" s="8">
        <f t="shared" si="3"/>
        <v>0</v>
      </c>
      <c r="E114" s="8">
        <v>0</v>
      </c>
      <c r="F114" s="8">
        <v>0</v>
      </c>
      <c r="G114" s="8">
        <f t="shared" si="4"/>
        <v>0</v>
      </c>
    </row>
    <row r="115" spans="1:7">
      <c r="A115" s="2" t="s">
        <v>41</v>
      </c>
      <c r="B115" s="8">
        <v>0</v>
      </c>
      <c r="C115" s="8">
        <v>0</v>
      </c>
      <c r="D115" s="8">
        <f t="shared" si="3"/>
        <v>0</v>
      </c>
      <c r="E115" s="8">
        <v>0</v>
      </c>
      <c r="F115" s="8">
        <v>0</v>
      </c>
      <c r="G115" s="8">
        <f t="shared" si="4"/>
        <v>0</v>
      </c>
    </row>
    <row r="116" spans="1:7">
      <c r="A116" s="2" t="s">
        <v>42</v>
      </c>
      <c r="B116" s="8">
        <v>0</v>
      </c>
      <c r="C116" s="8">
        <v>0</v>
      </c>
      <c r="D116" s="8">
        <f t="shared" si="3"/>
        <v>0</v>
      </c>
      <c r="E116" s="8">
        <v>0</v>
      </c>
      <c r="F116" s="8">
        <v>0</v>
      </c>
      <c r="G116" s="8">
        <f t="shared" si="4"/>
        <v>0</v>
      </c>
    </row>
    <row r="117" spans="1:7" ht="40.5">
      <c r="A117" s="2" t="s">
        <v>43</v>
      </c>
      <c r="B117" s="8">
        <v>0</v>
      </c>
      <c r="C117" s="8">
        <v>0</v>
      </c>
      <c r="D117" s="8">
        <f t="shared" si="3"/>
        <v>0</v>
      </c>
      <c r="E117" s="8">
        <v>0</v>
      </c>
      <c r="F117" s="8">
        <v>0</v>
      </c>
      <c r="G117" s="8">
        <f t="shared" si="4"/>
        <v>0</v>
      </c>
    </row>
    <row r="118" spans="1:7" ht="27">
      <c r="A118" s="2" t="s">
        <v>44</v>
      </c>
      <c r="B118" s="8">
        <v>0</v>
      </c>
      <c r="C118" s="8">
        <v>0</v>
      </c>
      <c r="D118" s="8">
        <f t="shared" si="3"/>
        <v>0</v>
      </c>
      <c r="E118" s="8">
        <v>0</v>
      </c>
      <c r="F118" s="8">
        <v>0</v>
      </c>
      <c r="G118" s="8">
        <f t="shared" si="4"/>
        <v>0</v>
      </c>
    </row>
    <row r="119" spans="1:7">
      <c r="A119" s="2" t="s">
        <v>45</v>
      </c>
      <c r="B119" s="8">
        <v>0</v>
      </c>
      <c r="C119" s="8">
        <v>0</v>
      </c>
      <c r="D119" s="8">
        <f t="shared" si="3"/>
        <v>0</v>
      </c>
      <c r="E119" s="8">
        <v>0</v>
      </c>
      <c r="F119" s="8">
        <v>0</v>
      </c>
      <c r="G119" s="8">
        <f t="shared" si="4"/>
        <v>0</v>
      </c>
    </row>
    <row r="120" spans="1:7">
      <c r="A120" s="2" t="s">
        <v>46</v>
      </c>
      <c r="B120" s="8">
        <v>0</v>
      </c>
      <c r="C120" s="8">
        <v>0</v>
      </c>
      <c r="D120" s="8">
        <f t="shared" si="3"/>
        <v>0</v>
      </c>
      <c r="E120" s="8">
        <v>0</v>
      </c>
      <c r="F120" s="8">
        <v>0</v>
      </c>
      <c r="G120" s="8">
        <f t="shared" si="4"/>
        <v>0</v>
      </c>
    </row>
    <row r="121" spans="1:7" ht="25.5">
      <c r="A121" s="5" t="s">
        <v>47</v>
      </c>
      <c r="B121" s="7">
        <f>SUM(B122:B130)</f>
        <v>0</v>
      </c>
      <c r="C121" s="7">
        <f>SUM(C122:C130)</f>
        <v>0</v>
      </c>
      <c r="D121" s="7">
        <f t="shared" si="3"/>
        <v>0</v>
      </c>
      <c r="E121" s="7">
        <f>SUM(E122:E130)</f>
        <v>0</v>
      </c>
      <c r="F121" s="7">
        <f>SUM(F122:F130)</f>
        <v>0</v>
      </c>
      <c r="G121" s="7">
        <f t="shared" si="4"/>
        <v>0</v>
      </c>
    </row>
    <row r="122" spans="1:7" ht="27">
      <c r="A122" s="2" t="s">
        <v>48</v>
      </c>
      <c r="B122" s="8">
        <v>0</v>
      </c>
      <c r="C122" s="8">
        <v>0</v>
      </c>
      <c r="D122" s="8">
        <f t="shared" si="3"/>
        <v>0</v>
      </c>
      <c r="E122" s="8">
        <v>0</v>
      </c>
      <c r="F122" s="8">
        <v>0</v>
      </c>
      <c r="G122" s="8">
        <f t="shared" si="4"/>
        <v>0</v>
      </c>
    </row>
    <row r="123" spans="1:7" ht="27">
      <c r="A123" s="2" t="s">
        <v>49</v>
      </c>
      <c r="B123" s="8">
        <v>0</v>
      </c>
      <c r="C123" s="8">
        <v>0</v>
      </c>
      <c r="D123" s="8">
        <f t="shared" si="3"/>
        <v>0</v>
      </c>
      <c r="E123" s="8">
        <v>0</v>
      </c>
      <c r="F123" s="8">
        <v>0</v>
      </c>
      <c r="G123" s="8">
        <f t="shared" si="4"/>
        <v>0</v>
      </c>
    </row>
    <row r="124" spans="1:7" ht="27">
      <c r="A124" s="2" t="s">
        <v>50</v>
      </c>
      <c r="B124" s="8">
        <v>0</v>
      </c>
      <c r="C124" s="8">
        <v>0</v>
      </c>
      <c r="D124" s="8">
        <f t="shared" si="3"/>
        <v>0</v>
      </c>
      <c r="E124" s="8">
        <v>0</v>
      </c>
      <c r="F124" s="8">
        <v>0</v>
      </c>
      <c r="G124" s="8">
        <f t="shared" si="4"/>
        <v>0</v>
      </c>
    </row>
    <row r="125" spans="1:7" ht="27">
      <c r="A125" s="2" t="s">
        <v>51</v>
      </c>
      <c r="B125" s="8">
        <v>0</v>
      </c>
      <c r="C125" s="8">
        <v>0</v>
      </c>
      <c r="D125" s="8">
        <f t="shared" si="3"/>
        <v>0</v>
      </c>
      <c r="E125" s="8">
        <v>0</v>
      </c>
      <c r="F125" s="8">
        <v>0</v>
      </c>
      <c r="G125" s="8">
        <f t="shared" si="4"/>
        <v>0</v>
      </c>
    </row>
    <row r="126" spans="1:7" ht="27">
      <c r="A126" s="2" t="s">
        <v>52</v>
      </c>
      <c r="B126" s="8">
        <v>0</v>
      </c>
      <c r="C126" s="8">
        <v>0</v>
      </c>
      <c r="D126" s="8">
        <f t="shared" si="3"/>
        <v>0</v>
      </c>
      <c r="E126" s="8">
        <v>0</v>
      </c>
      <c r="F126" s="8">
        <v>0</v>
      </c>
      <c r="G126" s="8">
        <f t="shared" si="4"/>
        <v>0</v>
      </c>
    </row>
    <row r="127" spans="1:7" ht="27">
      <c r="A127" s="2" t="s">
        <v>53</v>
      </c>
      <c r="B127" s="8">
        <v>0</v>
      </c>
      <c r="C127" s="8">
        <v>0</v>
      </c>
      <c r="D127" s="8">
        <f t="shared" si="3"/>
        <v>0</v>
      </c>
      <c r="E127" s="8">
        <v>0</v>
      </c>
      <c r="F127" s="8">
        <v>0</v>
      </c>
      <c r="G127" s="8">
        <f t="shared" si="4"/>
        <v>0</v>
      </c>
    </row>
    <row r="128" spans="1:7">
      <c r="A128" s="2" t="s">
        <v>54</v>
      </c>
      <c r="B128" s="8">
        <v>0</v>
      </c>
      <c r="C128" s="8">
        <v>0</v>
      </c>
      <c r="D128" s="8">
        <f t="shared" si="3"/>
        <v>0</v>
      </c>
      <c r="E128" s="8">
        <v>0</v>
      </c>
      <c r="F128" s="8">
        <v>0</v>
      </c>
      <c r="G128" s="8">
        <f t="shared" si="4"/>
        <v>0</v>
      </c>
    </row>
    <row r="129" spans="1:7">
      <c r="A129" s="2" t="s">
        <v>55</v>
      </c>
      <c r="B129" s="8">
        <v>0</v>
      </c>
      <c r="C129" s="8">
        <v>0</v>
      </c>
      <c r="D129" s="8">
        <f t="shared" si="3"/>
        <v>0</v>
      </c>
      <c r="E129" s="8">
        <v>0</v>
      </c>
      <c r="F129" s="8">
        <v>0</v>
      </c>
      <c r="G129" s="8">
        <f t="shared" si="4"/>
        <v>0</v>
      </c>
    </row>
    <row r="130" spans="1:7">
      <c r="A130" s="2" t="s">
        <v>56</v>
      </c>
      <c r="B130" s="8">
        <v>0</v>
      </c>
      <c r="C130" s="8">
        <v>0</v>
      </c>
      <c r="D130" s="8">
        <f t="shared" si="3"/>
        <v>0</v>
      </c>
      <c r="E130" s="8">
        <v>0</v>
      </c>
      <c r="F130" s="8">
        <v>0</v>
      </c>
      <c r="G130" s="8">
        <f t="shared" si="4"/>
        <v>0</v>
      </c>
    </row>
    <row r="131" spans="1:7">
      <c r="A131" s="5" t="s">
        <v>57</v>
      </c>
      <c r="B131" s="7">
        <f>SUM(B132:B134)</f>
        <v>0</v>
      </c>
      <c r="C131" s="7">
        <f>SUM(C132:C134)</f>
        <v>23871615.940000001</v>
      </c>
      <c r="D131" s="7">
        <f>SUM(B131+C131)</f>
        <v>23871615.940000001</v>
      </c>
      <c r="E131" s="7">
        <f>SUM(E132:E134)</f>
        <v>5713476.0999999996</v>
      </c>
      <c r="F131" s="7">
        <f>SUM(F132:F134)</f>
        <v>5021320.26</v>
      </c>
      <c r="G131" s="7">
        <f>SUM(D131-E131)</f>
        <v>18158139.840000004</v>
      </c>
    </row>
    <row r="132" spans="1:7" ht="27">
      <c r="A132" s="2" t="s">
        <v>58</v>
      </c>
      <c r="B132" s="8">
        <v>0</v>
      </c>
      <c r="C132" s="8">
        <v>0</v>
      </c>
      <c r="D132" s="8">
        <f t="shared" si="3"/>
        <v>0</v>
      </c>
      <c r="E132" s="8">
        <v>0</v>
      </c>
      <c r="F132" s="8">
        <v>0</v>
      </c>
      <c r="G132" s="8">
        <f t="shared" si="4"/>
        <v>0</v>
      </c>
    </row>
    <row r="133" spans="1:7" ht="27">
      <c r="A133" s="2" t="s">
        <v>59</v>
      </c>
      <c r="B133" s="8">
        <v>0</v>
      </c>
      <c r="C133" s="8">
        <v>23871615.940000001</v>
      </c>
      <c r="D133" s="8">
        <f>SUM(B133+C133)</f>
        <v>23871615.940000001</v>
      </c>
      <c r="E133" s="8">
        <v>5713476.0999999996</v>
      </c>
      <c r="F133" s="8">
        <v>5021320.26</v>
      </c>
      <c r="G133" s="8">
        <f>SUM(D133-E133)</f>
        <v>18158139.840000004</v>
      </c>
    </row>
    <row r="134" spans="1:7" ht="27">
      <c r="A134" s="2" t="s">
        <v>60</v>
      </c>
      <c r="B134" s="8">
        <v>0</v>
      </c>
      <c r="C134" s="8">
        <v>0</v>
      </c>
      <c r="D134" s="8">
        <f t="shared" si="3"/>
        <v>0</v>
      </c>
      <c r="E134" s="8">
        <v>0</v>
      </c>
      <c r="F134" s="8">
        <v>0</v>
      </c>
      <c r="G134" s="8">
        <f t="shared" si="4"/>
        <v>0</v>
      </c>
    </row>
    <row r="135" spans="1:7" ht="25.5">
      <c r="A135" s="5" t="s">
        <v>61</v>
      </c>
      <c r="B135" s="7">
        <f>SUM(B136:B143)</f>
        <v>5000000</v>
      </c>
      <c r="C135" s="7">
        <f>SUM(C136:C143)</f>
        <v>35722652</v>
      </c>
      <c r="D135" s="7">
        <f t="shared" si="3"/>
        <v>40722652</v>
      </c>
      <c r="E135" s="7">
        <f>SUM(E136:E143)</f>
        <v>0</v>
      </c>
      <c r="F135" s="7">
        <f>SUM(F136:F143)</f>
        <v>0</v>
      </c>
      <c r="G135" s="7">
        <f t="shared" si="4"/>
        <v>40722652</v>
      </c>
    </row>
    <row r="136" spans="1:7" ht="40.5">
      <c r="A136" s="2" t="s">
        <v>62</v>
      </c>
      <c r="B136" s="8">
        <v>0</v>
      </c>
      <c r="C136" s="8">
        <v>0</v>
      </c>
      <c r="D136" s="8">
        <f t="shared" si="3"/>
        <v>0</v>
      </c>
      <c r="E136" s="8">
        <v>0</v>
      </c>
      <c r="F136" s="8">
        <v>0</v>
      </c>
      <c r="G136" s="8">
        <f t="shared" si="4"/>
        <v>0</v>
      </c>
    </row>
    <row r="137" spans="1:7" ht="27">
      <c r="A137" s="2" t="s">
        <v>63</v>
      </c>
      <c r="B137" s="8">
        <v>0</v>
      </c>
      <c r="C137" s="8">
        <v>0</v>
      </c>
      <c r="D137" s="8">
        <f t="shared" ref="D137:D156" si="5">SUM(B137+C137)</f>
        <v>0</v>
      </c>
      <c r="E137" s="8">
        <v>0</v>
      </c>
      <c r="F137" s="8">
        <v>0</v>
      </c>
      <c r="G137" s="8">
        <f t="shared" ref="G137:G156" si="6">SUM(D137-E137)</f>
        <v>0</v>
      </c>
    </row>
    <row r="138" spans="1:7" ht="27">
      <c r="A138" s="2" t="s">
        <v>64</v>
      </c>
      <c r="B138" s="8">
        <v>0</v>
      </c>
      <c r="C138" s="8">
        <v>0</v>
      </c>
      <c r="D138" s="8">
        <f t="shared" si="5"/>
        <v>0</v>
      </c>
      <c r="E138" s="8">
        <v>0</v>
      </c>
      <c r="F138" s="8">
        <v>0</v>
      </c>
      <c r="G138" s="8">
        <f t="shared" si="6"/>
        <v>0</v>
      </c>
    </row>
    <row r="139" spans="1:7" ht="27">
      <c r="A139" s="2" t="s">
        <v>65</v>
      </c>
      <c r="B139" s="8">
        <v>0</v>
      </c>
      <c r="C139" s="8">
        <v>0</v>
      </c>
      <c r="D139" s="8">
        <f t="shared" si="5"/>
        <v>0</v>
      </c>
      <c r="E139" s="8">
        <v>0</v>
      </c>
      <c r="F139" s="8">
        <v>0</v>
      </c>
      <c r="G139" s="8">
        <f t="shared" si="6"/>
        <v>0</v>
      </c>
    </row>
    <row r="140" spans="1:7" ht="54">
      <c r="A140" s="2" t="s">
        <v>66</v>
      </c>
      <c r="B140" s="8">
        <v>0</v>
      </c>
      <c r="C140" s="8">
        <v>0</v>
      </c>
      <c r="D140" s="8">
        <f t="shared" si="5"/>
        <v>0</v>
      </c>
      <c r="E140" s="8">
        <v>0</v>
      </c>
      <c r="F140" s="8">
        <v>0</v>
      </c>
      <c r="G140" s="8">
        <f t="shared" si="6"/>
        <v>0</v>
      </c>
    </row>
    <row r="141" spans="1:7" ht="27">
      <c r="A141" s="2" t="s">
        <v>67</v>
      </c>
      <c r="B141" s="8">
        <v>0</v>
      </c>
      <c r="C141" s="8">
        <v>0</v>
      </c>
      <c r="D141" s="8">
        <f t="shared" si="5"/>
        <v>0</v>
      </c>
      <c r="E141" s="8">
        <v>0</v>
      </c>
      <c r="F141" s="8">
        <v>0</v>
      </c>
      <c r="G141" s="8">
        <f t="shared" si="6"/>
        <v>0</v>
      </c>
    </row>
    <row r="142" spans="1:7" ht="27">
      <c r="A142" s="2" t="s">
        <v>68</v>
      </c>
      <c r="B142" s="8">
        <v>0</v>
      </c>
      <c r="C142" s="8">
        <v>0</v>
      </c>
      <c r="D142" s="8">
        <f t="shared" si="5"/>
        <v>0</v>
      </c>
      <c r="E142" s="8">
        <v>0</v>
      </c>
      <c r="F142" s="8">
        <v>0</v>
      </c>
      <c r="G142" s="8">
        <f t="shared" si="6"/>
        <v>0</v>
      </c>
    </row>
    <row r="143" spans="1:7" ht="40.5">
      <c r="A143" s="2" t="s">
        <v>69</v>
      </c>
      <c r="B143" s="8">
        <v>5000000</v>
      </c>
      <c r="C143" s="8">
        <v>35722652</v>
      </c>
      <c r="D143" s="8">
        <f>SUM(B143+C143)</f>
        <v>40722652</v>
      </c>
      <c r="E143" s="8">
        <v>0</v>
      </c>
      <c r="F143" s="8">
        <v>0</v>
      </c>
      <c r="G143" s="8">
        <f>SUM(D143-E143)</f>
        <v>40722652</v>
      </c>
    </row>
    <row r="144" spans="1:7" ht="25.5">
      <c r="A144" s="5" t="s">
        <v>70</v>
      </c>
      <c r="B144" s="7">
        <f>SUM(B145:B147)</f>
        <v>0</v>
      </c>
      <c r="C144" s="7">
        <f>SUM(C145:C147)</f>
        <v>0</v>
      </c>
      <c r="D144" s="7">
        <f t="shared" si="5"/>
        <v>0</v>
      </c>
      <c r="E144" s="7">
        <f>SUM(E145:E147)</f>
        <v>0</v>
      </c>
      <c r="F144" s="7">
        <f>SUM(F145:F147)</f>
        <v>0</v>
      </c>
      <c r="G144" s="7">
        <f t="shared" si="6"/>
        <v>0</v>
      </c>
    </row>
    <row r="145" spans="1:7">
      <c r="A145" s="2" t="s">
        <v>71</v>
      </c>
      <c r="B145" s="8">
        <v>0</v>
      </c>
      <c r="C145" s="8">
        <v>0</v>
      </c>
      <c r="D145" s="8">
        <f t="shared" si="5"/>
        <v>0</v>
      </c>
      <c r="E145" s="8">
        <v>0</v>
      </c>
      <c r="F145" s="8">
        <v>0</v>
      </c>
      <c r="G145" s="8">
        <f t="shared" si="6"/>
        <v>0</v>
      </c>
    </row>
    <row r="146" spans="1:7">
      <c r="A146" s="2" t="s">
        <v>72</v>
      </c>
      <c r="B146" s="8">
        <v>0</v>
      </c>
      <c r="C146" s="8">
        <v>0</v>
      </c>
      <c r="D146" s="8">
        <f t="shared" si="5"/>
        <v>0</v>
      </c>
      <c r="E146" s="8">
        <v>0</v>
      </c>
      <c r="F146" s="8">
        <v>0</v>
      </c>
      <c r="G146" s="8">
        <f t="shared" si="6"/>
        <v>0</v>
      </c>
    </row>
    <row r="147" spans="1:7">
      <c r="A147" s="2" t="s">
        <v>73</v>
      </c>
      <c r="B147" s="8">
        <v>0</v>
      </c>
      <c r="C147" s="8">
        <v>0</v>
      </c>
      <c r="D147" s="8">
        <f t="shared" si="5"/>
        <v>0</v>
      </c>
      <c r="E147" s="8">
        <v>0</v>
      </c>
      <c r="F147" s="8">
        <v>0</v>
      </c>
      <c r="G147" s="8">
        <f t="shared" si="6"/>
        <v>0</v>
      </c>
    </row>
    <row r="148" spans="1:7">
      <c r="A148" s="5" t="s">
        <v>74</v>
      </c>
      <c r="B148" s="7">
        <f>SUM(B149:B155)</f>
        <v>0</v>
      </c>
      <c r="C148" s="7">
        <f>SUM(C149:C155)</f>
        <v>0</v>
      </c>
      <c r="D148" s="7">
        <f t="shared" si="5"/>
        <v>0</v>
      </c>
      <c r="E148" s="7">
        <f>SUM(E149:E155)</f>
        <v>0</v>
      </c>
      <c r="F148" s="7">
        <f>SUM(F149:F155)</f>
        <v>0</v>
      </c>
      <c r="G148" s="7">
        <f t="shared" si="6"/>
        <v>0</v>
      </c>
    </row>
    <row r="149" spans="1:7" ht="27">
      <c r="A149" s="2" t="s">
        <v>75</v>
      </c>
      <c r="B149" s="8">
        <v>0</v>
      </c>
      <c r="C149" s="8">
        <v>0</v>
      </c>
      <c r="D149" s="8">
        <f t="shared" si="5"/>
        <v>0</v>
      </c>
      <c r="E149" s="8">
        <v>0</v>
      </c>
      <c r="F149" s="8">
        <v>0</v>
      </c>
      <c r="G149" s="8">
        <f t="shared" si="6"/>
        <v>0</v>
      </c>
    </row>
    <row r="150" spans="1:7" ht="27">
      <c r="A150" s="2" t="s">
        <v>76</v>
      </c>
      <c r="B150" s="8">
        <v>0</v>
      </c>
      <c r="C150" s="8">
        <v>0</v>
      </c>
      <c r="D150" s="8">
        <f t="shared" si="5"/>
        <v>0</v>
      </c>
      <c r="E150" s="8">
        <v>0</v>
      </c>
      <c r="F150" s="8">
        <v>0</v>
      </c>
      <c r="G150" s="8">
        <f t="shared" si="6"/>
        <v>0</v>
      </c>
    </row>
    <row r="151" spans="1:7" ht="27">
      <c r="A151" s="2" t="s">
        <v>77</v>
      </c>
      <c r="B151" s="8">
        <v>0</v>
      </c>
      <c r="C151" s="8">
        <v>0</v>
      </c>
      <c r="D151" s="8">
        <f t="shared" si="5"/>
        <v>0</v>
      </c>
      <c r="E151" s="8">
        <v>0</v>
      </c>
      <c r="F151" s="8">
        <v>0</v>
      </c>
      <c r="G151" s="8">
        <f t="shared" si="6"/>
        <v>0</v>
      </c>
    </row>
    <row r="152" spans="1:7" ht="27">
      <c r="A152" s="2" t="s">
        <v>78</v>
      </c>
      <c r="B152" s="8">
        <v>0</v>
      </c>
      <c r="C152" s="8">
        <v>0</v>
      </c>
      <c r="D152" s="8">
        <f t="shared" si="5"/>
        <v>0</v>
      </c>
      <c r="E152" s="8">
        <v>0</v>
      </c>
      <c r="F152" s="8">
        <v>0</v>
      </c>
      <c r="G152" s="8">
        <f t="shared" si="6"/>
        <v>0</v>
      </c>
    </row>
    <row r="153" spans="1:7">
      <c r="A153" s="2" t="s">
        <v>79</v>
      </c>
      <c r="B153" s="8">
        <v>0</v>
      </c>
      <c r="C153" s="8">
        <v>0</v>
      </c>
      <c r="D153" s="8">
        <f t="shared" si="5"/>
        <v>0</v>
      </c>
      <c r="E153" s="8">
        <v>0</v>
      </c>
      <c r="F153" s="8">
        <v>0</v>
      </c>
      <c r="G153" s="8">
        <f t="shared" si="6"/>
        <v>0</v>
      </c>
    </row>
    <row r="154" spans="1:7">
      <c r="A154" s="2" t="s">
        <v>80</v>
      </c>
      <c r="B154" s="8">
        <v>0</v>
      </c>
      <c r="C154" s="8">
        <v>0</v>
      </c>
      <c r="D154" s="8">
        <f t="shared" si="5"/>
        <v>0</v>
      </c>
      <c r="E154" s="8">
        <v>0</v>
      </c>
      <c r="F154" s="8">
        <v>0</v>
      </c>
      <c r="G154" s="8">
        <f t="shared" si="6"/>
        <v>0</v>
      </c>
    </row>
    <row r="155" spans="1:7" ht="27">
      <c r="A155" s="2" t="s">
        <v>81</v>
      </c>
      <c r="B155" s="8">
        <v>0</v>
      </c>
      <c r="C155" s="8">
        <v>0</v>
      </c>
      <c r="D155" s="8">
        <f t="shared" si="5"/>
        <v>0</v>
      </c>
      <c r="E155" s="8">
        <v>0</v>
      </c>
      <c r="F155" s="8">
        <v>0</v>
      </c>
      <c r="G155" s="8">
        <f t="shared" si="6"/>
        <v>0</v>
      </c>
    </row>
    <row r="156" spans="1:7" ht="15.75">
      <c r="A156" s="1" t="s">
        <v>90</v>
      </c>
      <c r="B156" s="6">
        <f>SUM(B8+B82)</f>
        <v>450904164</v>
      </c>
      <c r="C156" s="6">
        <f>SUM(C8+C82)</f>
        <v>128166021.28</v>
      </c>
      <c r="D156" s="6">
        <f t="shared" si="5"/>
        <v>579070185.27999997</v>
      </c>
      <c r="E156" s="6">
        <f>SUM(E8+E82)</f>
        <v>300911658.72000009</v>
      </c>
      <c r="F156" s="6">
        <f>SUM(F8+F82)</f>
        <v>299840296.41000003</v>
      </c>
      <c r="G156" s="6">
        <f t="shared" si="6"/>
        <v>278158526.55999988</v>
      </c>
    </row>
  </sheetData>
  <mergeCells count="7">
    <mergeCell ref="A6:A7"/>
    <mergeCell ref="B6:F6"/>
    <mergeCell ref="G6:G7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portrait" r:id="rId1"/>
  <headerFooter>
    <oddFooter>&amp;C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 Obj Gasto LDF</vt:lpstr>
      <vt:lpstr>'Clas Obj Gasto LDF'!Área_de_impresión</vt:lpstr>
      <vt:lpstr>'Clas Obj Gasto LDF'!Títulos_a_imprimir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2017-11-09T14:09:09Z</cp:lastPrinted>
  <dcterms:created xsi:type="dcterms:W3CDTF">2017-03-15T00:31:32Z</dcterms:created>
  <dcterms:modified xsi:type="dcterms:W3CDTF">2017-11-09T23:05:04Z</dcterms:modified>
</cp:coreProperties>
</file>