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465"/>
  </bookViews>
  <sheets>
    <sheet name="Funcional Fin-Fun" sheetId="1" r:id="rId1"/>
  </sheets>
  <definedNames>
    <definedName name="_xlnm.Print_Titles" localSheetId="0">'Funcional Fin-Fun'!$1:$4</definedName>
  </definedNames>
  <calcPr calcId="124519"/>
</workbook>
</file>

<file path=xl/calcChain.xml><?xml version="1.0" encoding="utf-8"?>
<calcChain xmlns="http://schemas.openxmlformats.org/spreadsheetml/2006/main">
  <c r="G8" i="1"/>
  <c r="D8"/>
  <c r="G41"/>
  <c r="G39"/>
  <c r="D41"/>
  <c r="B6"/>
  <c r="B5" s="1"/>
  <c r="F39"/>
  <c r="F38" s="1"/>
  <c r="E39"/>
  <c r="E38" s="1"/>
  <c r="C39"/>
  <c r="C38" s="1"/>
  <c r="B39"/>
  <c r="G9"/>
  <c r="G15"/>
  <c r="G18"/>
  <c r="G22"/>
  <c r="G23"/>
  <c r="G27"/>
  <c r="G31"/>
  <c r="G33"/>
  <c r="G34"/>
  <c r="G44"/>
  <c r="G45"/>
  <c r="G48"/>
  <c r="G49"/>
  <c r="G52"/>
  <c r="G53"/>
  <c r="G57"/>
  <c r="G60"/>
  <c r="G61"/>
  <c r="G64"/>
  <c r="G65"/>
  <c r="G68"/>
  <c r="G69"/>
  <c r="D7"/>
  <c r="G7" s="1"/>
  <c r="D9"/>
  <c r="D10"/>
  <c r="G10" s="1"/>
  <c r="D11"/>
  <c r="G11" s="1"/>
  <c r="D12"/>
  <c r="G12" s="1"/>
  <c r="D13"/>
  <c r="G13" s="1"/>
  <c r="D14"/>
  <c r="G14" s="1"/>
  <c r="D15"/>
  <c r="D16"/>
  <c r="G16" s="1"/>
  <c r="D17"/>
  <c r="G17" s="1"/>
  <c r="D18"/>
  <c r="D19"/>
  <c r="G19" s="1"/>
  <c r="D20"/>
  <c r="G20" s="1"/>
  <c r="D21"/>
  <c r="G21" s="1"/>
  <c r="D22"/>
  <c r="D23"/>
  <c r="D24"/>
  <c r="G24" s="1"/>
  <c r="D25"/>
  <c r="G25" s="1"/>
  <c r="D26"/>
  <c r="G26" s="1"/>
  <c r="D27"/>
  <c r="D28"/>
  <c r="G28" s="1"/>
  <c r="D29"/>
  <c r="G29" s="1"/>
  <c r="D30"/>
  <c r="G30" s="1"/>
  <c r="D31"/>
  <c r="D32"/>
  <c r="G32" s="1"/>
  <c r="D33"/>
  <c r="D34"/>
  <c r="D35"/>
  <c r="G35" s="1"/>
  <c r="D36"/>
  <c r="G36" s="1"/>
  <c r="D37"/>
  <c r="G37" s="1"/>
  <c r="D40"/>
  <c r="G40" s="1"/>
  <c r="D42"/>
  <c r="G42" s="1"/>
  <c r="D43"/>
  <c r="G43" s="1"/>
  <c r="D44"/>
  <c r="D45"/>
  <c r="D46"/>
  <c r="G46" s="1"/>
  <c r="D47"/>
  <c r="G47" s="1"/>
  <c r="D48"/>
  <c r="D49"/>
  <c r="D50"/>
  <c r="G50" s="1"/>
  <c r="D51"/>
  <c r="G51" s="1"/>
  <c r="D52"/>
  <c r="D53"/>
  <c r="D54"/>
  <c r="G54" s="1"/>
  <c r="D55"/>
  <c r="G55" s="1"/>
  <c r="D56"/>
  <c r="G56" s="1"/>
  <c r="D57"/>
  <c r="D58"/>
  <c r="G58" s="1"/>
  <c r="D59"/>
  <c r="G59" s="1"/>
  <c r="D60"/>
  <c r="D61"/>
  <c r="D62"/>
  <c r="G62" s="1"/>
  <c r="D63"/>
  <c r="G63" s="1"/>
  <c r="D64"/>
  <c r="D65"/>
  <c r="D66"/>
  <c r="G66" s="1"/>
  <c r="D67"/>
  <c r="G67" s="1"/>
  <c r="D68"/>
  <c r="D69"/>
  <c r="D70"/>
  <c r="G70" s="1"/>
  <c r="C6"/>
  <c r="C5" s="1"/>
  <c r="F5"/>
  <c r="E6"/>
  <c r="E5" s="1"/>
  <c r="F71" l="1"/>
  <c r="E71"/>
  <c r="C71"/>
  <c r="D39"/>
  <c r="B38"/>
  <c r="D38" s="1"/>
  <c r="G38" s="1"/>
  <c r="D6"/>
  <c r="G6" s="1"/>
  <c r="B71" l="1"/>
  <c r="D71" s="1"/>
  <c r="G71" s="1"/>
  <c r="D5"/>
  <c r="G5" s="1"/>
</calcChain>
</file>

<file path=xl/sharedStrings.xml><?xml version="1.0" encoding="utf-8"?>
<sst xmlns="http://schemas.openxmlformats.org/spreadsheetml/2006/main" count="76" uniqueCount="44">
  <si>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</si>
  <si>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</si>
  <si>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</si>
  <si>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</si>
  <si>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</si>
  <si>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</si>
  <si>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</si>
  <si>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</si>
  <si>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  I. Gasto No Etiquetado *</t>
  </si>
  <si>
    <t>       A. Gobierno *</t>
  </si>
  <si>
    <t>           a1) Legislación</t>
  </si>
  <si>
    <t>           a2) Justicia</t>
  </si>
  <si>
    <t>           a3) Coordinación de la Política de Gobierno</t>
  </si>
  <si>
    <t>           a4) Relaciones Exteriores</t>
  </si>
  <si>
    <t>           a5) Asuntos Financieros y Hacendarios</t>
  </si>
  <si>
    <t>           a6) Seguridad Nacional</t>
  </si>
  <si>
    <t>           a7) Asuntos de Orden Público y de Seguridad Interior</t>
  </si>
  <si>
    <t>           a8) Otros Servicios Generales</t>
  </si>
  <si>
    <t>       B. Desarrollo Social *</t>
  </si>
  <si>
    <t>           b1) Protección Ambiental</t>
  </si>
  <si>
    <t>           b2) Vivienda y Servicios a la Comunidad</t>
  </si>
  <si>
    <t>           b3) Salud</t>
  </si>
  <si>
    <t>           b4) Recreación, Cultura y Otras Manifestaciones Sociales</t>
  </si>
  <si>
    <t>           b5) Educación</t>
  </si>
  <si>
    <t>           b6) Protección Social</t>
  </si>
  <si>
    <t>           b7) Otros Asuntos Sociales</t>
  </si>
  <si>
    <t>       C. Desarrollo Económico *</t>
  </si>
  <si>
    <t>           c1) Asuntos Económicos, Comerciales y laborales en General</t>
  </si>
  <si>
    <t>           c2) Agropecuaria, Silvicultura, Pesca y Caza</t>
  </si>
  <si>
    <t>           c3) Combustibles y Energía</t>
  </si>
  <si>
    <t>           c4) Minería, Manufacturas y Construcción</t>
  </si>
  <si>
    <t>           c5) Transporte</t>
  </si>
  <si>
    <t>           c6) Comunicaciones</t>
  </si>
  <si>
    <t>           c7) Turismo</t>
  </si>
  <si>
    <t>           c8) Ciencia, Tecnología e Innovación</t>
  </si>
  <si>
    <t>           c9) Otras Industrias y Otros Asuntos Económicos</t>
  </si>
  <si>
    <t>       D. Otras no Clasificadas en Funciones Anteriores *</t>
  </si>
  <si>
    <t>           d1) Transacciones de la Deuda Pública / Costo Financiero de la Deuda</t>
  </si>
  <si>
    <t>           d2) Transferencias, Participaciones y Aportaciones entre Diferentes Niveles y Ordenes de Gobierno</t>
  </si>
  <si>
    <t>           d3) Saneamiento del Sistema Financiero</t>
  </si>
  <si>
    <t>           d4) Adeudos de Ejercicios Fiscales Anteriores</t>
  </si>
  <si>
    <t>  II. Gasto Etiquetado *</t>
  </si>
  <si>
    <t>  III. Total de Egresos *</t>
  </si>
  <si>
    <t>Estado Analítico del Ejercicio del Presupuesto de Egresos Detallado - LDF
Clasificación Funcional (Finalidad y Función)
Del 1° de enero al 30 de septiembre de 2017
(Pesos)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</si>
</sst>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  <numFmt numFmtId="166" formatCode="#,##0_ ;\-#,##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entury Gothic"/>
      <family val="2"/>
    </font>
    <font>
      <sz val="8"/>
      <name val="Century Gothic"/>
      <family val="2"/>
    </font>
    <font>
      <sz val="8.5"/>
      <name val="Century Gothic"/>
      <family val="2"/>
    </font>
    <font>
      <b/>
      <sz val="8"/>
      <name val="Century Gothic"/>
      <family val="2"/>
    </font>
    <font>
      <b/>
      <sz val="8.5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1" xfId="0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right" vertical="top" wrapText="1"/>
    </xf>
    <xf numFmtId="164" fontId="6" fillId="2" borderId="1" xfId="2" applyNumberFormat="1" applyFont="1" applyFill="1" applyBorder="1" applyAlignment="1">
      <alignment horizontal="right" vertical="top" wrapText="1"/>
    </xf>
    <xf numFmtId="164" fontId="6" fillId="2" borderId="1" xfId="1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165" fontId="8" fillId="2" borderId="1" xfId="1" applyNumberFormat="1" applyFont="1" applyFill="1" applyBorder="1" applyAlignment="1">
      <alignment horizontal="right" vertical="top" wrapText="1"/>
    </xf>
    <xf numFmtId="165" fontId="8" fillId="2" borderId="1" xfId="0" applyNumberFormat="1" applyFont="1" applyFill="1" applyBorder="1" applyAlignment="1">
      <alignment horizontal="right" vertical="top" wrapText="1"/>
    </xf>
    <xf numFmtId="165" fontId="6" fillId="2" borderId="1" xfId="1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166" fontId="4" fillId="2" borderId="1" xfId="0" applyNumberFormat="1" applyFont="1" applyFill="1" applyBorder="1" applyAlignment="1">
      <alignment horizontal="right" vertical="top" wrapText="1"/>
    </xf>
    <xf numFmtId="165" fontId="6" fillId="2" borderId="1" xfId="0" applyNumberFormat="1" applyFont="1" applyFill="1" applyBorder="1" applyAlignment="1">
      <alignment horizontal="right" vertical="top" wrapText="1"/>
    </xf>
    <xf numFmtId="165" fontId="0" fillId="0" borderId="0" xfId="1" applyNumberFormat="1" applyFont="1"/>
    <xf numFmtId="43" fontId="0" fillId="0" borderId="0" xfId="0" applyNumberFormat="1"/>
    <xf numFmtId="43" fontId="0" fillId="0" borderId="0" xfId="1" applyNumberFormat="1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107600</xdr:colOff>
      <xdr:row>0</xdr:row>
      <xdr:rowOff>57150</xdr:rowOff>
    </xdr:from>
    <xdr:to>
      <xdr:col>0</xdr:col>
      <xdr:colOff>876300</xdr:colOff>
      <xdr:row>0</xdr:row>
      <xdr:rowOff>904875</xdr:rowOff>
    </xdr:to>
    <xdr:pic>
      <xdr:nvPicPr>
        <xdr:cNvPr id="2" name="1 Imagen" descr="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600" y="57150"/>
          <a:ext cx="76870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showGridLines="0" tabSelected="1" topLeftCell="A67" workbookViewId="0">
      <selection activeCell="B74" sqref="B74"/>
    </sheetView>
  </sheetViews>
  <sheetFormatPr baseColWidth="10" defaultRowHeight="15"/>
  <cols>
    <col min="1" max="1" width="30.28515625" customWidth="1"/>
    <col min="2" max="2" width="16.140625" bestFit="1" customWidth="1"/>
    <col min="3" max="4" width="16.28515625" bestFit="1" customWidth="1"/>
    <col min="5" max="5" width="16.140625" bestFit="1" customWidth="1"/>
    <col min="6" max="6" width="15.85546875" bestFit="1" customWidth="1"/>
    <col min="7" max="7" width="17.140625" customWidth="1"/>
    <col min="9" max="9" width="15.140625" bestFit="1" customWidth="1"/>
    <col min="10" max="10" width="14.42578125" bestFit="1" customWidth="1"/>
    <col min="11" max="14" width="15.140625" bestFit="1" customWidth="1"/>
  </cols>
  <sheetData>
    <row r="1" spans="1:14" ht="75.75" customHeight="1">
      <c r="A1" s="26" t="s">
        <v>43</v>
      </c>
      <c r="B1" s="27"/>
      <c r="C1" s="27"/>
      <c r="D1" s="27"/>
      <c r="E1" s="27"/>
      <c r="F1" s="27"/>
      <c r="G1" s="28"/>
    </row>
    <row r="3" spans="1:14">
      <c r="A3" s="23" t="s">
        <v>0</v>
      </c>
      <c r="B3" s="25" t="s">
        <v>1</v>
      </c>
      <c r="C3" s="25"/>
      <c r="D3" s="25"/>
      <c r="E3" s="25"/>
      <c r="F3" s="25"/>
      <c r="G3" s="23" t="s">
        <v>2</v>
      </c>
    </row>
    <row r="4" spans="1:14" ht="30">
      <c r="A4" s="24"/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24"/>
    </row>
    <row r="5" spans="1:14" ht="27.75" customHeight="1">
      <c r="A5" s="7" t="s">
        <v>8</v>
      </c>
      <c r="B5" s="10">
        <f>SUM(B6+B15+B23+B33)</f>
        <v>445904164</v>
      </c>
      <c r="C5" s="10">
        <f>SUM(C6+C15+C23+C33)</f>
        <v>63571753.340000004</v>
      </c>
      <c r="D5" s="10">
        <f>SUM(B5+C5)</f>
        <v>509475917.34000003</v>
      </c>
      <c r="E5" s="10">
        <f>SUM(E6+E15+E23+E33)</f>
        <v>295198182.62</v>
      </c>
      <c r="F5" s="10">
        <f>SUM(F6+F15+F23+F33)</f>
        <v>294818976</v>
      </c>
      <c r="G5" s="10">
        <f>SUM(D5-E5)</f>
        <v>214277734.72000003</v>
      </c>
    </row>
    <row r="6" spans="1:14" ht="27.75" customHeight="1">
      <c r="A6" s="7" t="s">
        <v>9</v>
      </c>
      <c r="B6" s="10">
        <f>SUM(B7+B8+B9+B10+B11+B12+B13+B14)</f>
        <v>445904164</v>
      </c>
      <c r="C6" s="10">
        <f t="shared" ref="C6:E6" si="0">SUM(C7+C8+C9+C10+C11+C12+C13+C14)</f>
        <v>63571753.340000004</v>
      </c>
      <c r="D6" s="10">
        <f t="shared" ref="D6:D69" si="1">SUM(B6+C6)</f>
        <v>509475917.34000003</v>
      </c>
      <c r="E6" s="10">
        <f t="shared" si="0"/>
        <v>295198182.62</v>
      </c>
      <c r="F6" s="10">
        <v>294818976</v>
      </c>
      <c r="G6" s="10">
        <f t="shared" ref="G6:G69" si="2">SUM(D6-E6)</f>
        <v>214277734.72000003</v>
      </c>
      <c r="I6" s="20"/>
      <c r="J6" s="20"/>
      <c r="K6" s="20"/>
      <c r="L6" s="20"/>
      <c r="M6" s="20"/>
      <c r="N6" s="20"/>
    </row>
    <row r="7" spans="1:14" ht="27.75" customHeight="1">
      <c r="A7" s="8" t="s">
        <v>10</v>
      </c>
      <c r="B7" s="3">
        <v>0</v>
      </c>
      <c r="C7" s="3">
        <v>0</v>
      </c>
      <c r="D7" s="18">
        <f t="shared" si="1"/>
        <v>0</v>
      </c>
      <c r="E7" s="3">
        <v>0</v>
      </c>
      <c r="F7" s="3">
        <v>0</v>
      </c>
      <c r="G7" s="3">
        <f t="shared" si="2"/>
        <v>0</v>
      </c>
      <c r="I7" s="21"/>
      <c r="J7" s="21"/>
      <c r="K7" s="21"/>
      <c r="L7" s="21"/>
      <c r="M7" s="21"/>
      <c r="N7" s="21"/>
    </row>
    <row r="8" spans="1:14" ht="27.75" customHeight="1">
      <c r="A8" s="8" t="s">
        <v>11</v>
      </c>
      <c r="B8" s="5">
        <v>445904164</v>
      </c>
      <c r="C8" s="6">
        <v>63571753.340000004</v>
      </c>
      <c r="D8" s="4">
        <f>SUM(B8+C8)</f>
        <v>509475917.34000003</v>
      </c>
      <c r="E8" s="6">
        <v>295198182.62</v>
      </c>
      <c r="F8" s="6">
        <v>294818976.14999998</v>
      </c>
      <c r="G8" s="4">
        <f>SUM(D8-E8)</f>
        <v>214277734.72000003</v>
      </c>
      <c r="I8" s="22"/>
      <c r="J8" s="22"/>
      <c r="K8" s="22"/>
      <c r="L8" s="22"/>
      <c r="M8" s="22"/>
      <c r="N8" s="22"/>
    </row>
    <row r="9" spans="1:14" ht="27.75" customHeight="1">
      <c r="A9" s="8" t="s">
        <v>12</v>
      </c>
      <c r="B9" s="3">
        <v>0</v>
      </c>
      <c r="C9" s="3">
        <v>0</v>
      </c>
      <c r="D9" s="18">
        <f t="shared" si="1"/>
        <v>0</v>
      </c>
      <c r="E9" s="3">
        <v>0</v>
      </c>
      <c r="F9" s="3">
        <v>0</v>
      </c>
      <c r="G9" s="3">
        <f t="shared" si="2"/>
        <v>0</v>
      </c>
    </row>
    <row r="10" spans="1:14" ht="27.75" customHeight="1">
      <c r="A10" s="8" t="s">
        <v>13</v>
      </c>
      <c r="B10" s="3">
        <v>0</v>
      </c>
      <c r="C10" s="3">
        <v>0</v>
      </c>
      <c r="D10" s="18">
        <f t="shared" si="1"/>
        <v>0</v>
      </c>
      <c r="E10" s="3">
        <v>0</v>
      </c>
      <c r="F10" s="3">
        <v>0</v>
      </c>
      <c r="G10" s="3">
        <f t="shared" si="2"/>
        <v>0</v>
      </c>
    </row>
    <row r="11" spans="1:14" ht="27.75" customHeight="1">
      <c r="A11" s="8" t="s">
        <v>14</v>
      </c>
      <c r="B11" s="3">
        <v>0</v>
      </c>
      <c r="C11" s="3">
        <v>0</v>
      </c>
      <c r="D11" s="18">
        <f t="shared" si="1"/>
        <v>0</v>
      </c>
      <c r="E11" s="3">
        <v>0</v>
      </c>
      <c r="F11" s="3">
        <v>0</v>
      </c>
      <c r="G11" s="3">
        <f t="shared" si="2"/>
        <v>0</v>
      </c>
    </row>
    <row r="12" spans="1:14" ht="27.75" customHeight="1">
      <c r="A12" s="8" t="s">
        <v>15</v>
      </c>
      <c r="B12" s="3">
        <v>0</v>
      </c>
      <c r="C12" s="3">
        <v>0</v>
      </c>
      <c r="D12" s="18">
        <f t="shared" si="1"/>
        <v>0</v>
      </c>
      <c r="E12" s="3">
        <v>0</v>
      </c>
      <c r="F12" s="3">
        <v>0</v>
      </c>
      <c r="G12" s="3">
        <f t="shared" si="2"/>
        <v>0</v>
      </c>
    </row>
    <row r="13" spans="1:14" ht="27.75" customHeight="1">
      <c r="A13" s="8" t="s">
        <v>16</v>
      </c>
      <c r="B13" s="3">
        <v>0</v>
      </c>
      <c r="C13" s="3">
        <v>0</v>
      </c>
      <c r="D13" s="18">
        <f t="shared" si="1"/>
        <v>0</v>
      </c>
      <c r="E13" s="3">
        <v>0</v>
      </c>
      <c r="F13" s="3">
        <v>0</v>
      </c>
      <c r="G13" s="3">
        <f t="shared" si="2"/>
        <v>0</v>
      </c>
    </row>
    <row r="14" spans="1:14" ht="27.75" customHeight="1">
      <c r="A14" s="8" t="s">
        <v>17</v>
      </c>
      <c r="B14" s="3">
        <v>0</v>
      </c>
      <c r="C14" s="3">
        <v>0</v>
      </c>
      <c r="D14" s="18">
        <f t="shared" si="1"/>
        <v>0</v>
      </c>
      <c r="E14" s="3">
        <v>0</v>
      </c>
      <c r="F14" s="3">
        <v>0</v>
      </c>
      <c r="G14" s="3">
        <f t="shared" si="2"/>
        <v>0</v>
      </c>
    </row>
    <row r="15" spans="1:14">
      <c r="A15" s="7" t="s">
        <v>18</v>
      </c>
      <c r="B15" s="3">
        <v>0</v>
      </c>
      <c r="C15" s="3">
        <v>0</v>
      </c>
      <c r="D15" s="18">
        <f t="shared" si="1"/>
        <v>0</v>
      </c>
      <c r="E15" s="3">
        <v>0</v>
      </c>
      <c r="F15" s="3">
        <v>0</v>
      </c>
      <c r="G15" s="3">
        <f t="shared" si="2"/>
        <v>0</v>
      </c>
    </row>
    <row r="16" spans="1:14" ht="27.75" customHeight="1">
      <c r="A16" s="8" t="s">
        <v>19</v>
      </c>
      <c r="B16" s="3">
        <v>0</v>
      </c>
      <c r="C16" s="3">
        <v>0</v>
      </c>
      <c r="D16" s="18">
        <f t="shared" si="1"/>
        <v>0</v>
      </c>
      <c r="E16" s="3">
        <v>0</v>
      </c>
      <c r="F16" s="3">
        <v>0</v>
      </c>
      <c r="G16" s="3">
        <f t="shared" si="2"/>
        <v>0</v>
      </c>
    </row>
    <row r="17" spans="1:7" ht="27.75" customHeight="1">
      <c r="A17" s="8" t="s">
        <v>20</v>
      </c>
      <c r="B17" s="3">
        <v>0</v>
      </c>
      <c r="C17" s="3">
        <v>0</v>
      </c>
      <c r="D17" s="18">
        <f t="shared" si="1"/>
        <v>0</v>
      </c>
      <c r="E17" s="3">
        <v>0</v>
      </c>
      <c r="F17" s="3">
        <v>0</v>
      </c>
      <c r="G17" s="3">
        <f t="shared" si="2"/>
        <v>0</v>
      </c>
    </row>
    <row r="18" spans="1:7" ht="27.75" customHeight="1">
      <c r="A18" s="8" t="s">
        <v>21</v>
      </c>
      <c r="B18" s="3">
        <v>0</v>
      </c>
      <c r="C18" s="3">
        <v>0</v>
      </c>
      <c r="D18" s="18">
        <f t="shared" si="1"/>
        <v>0</v>
      </c>
      <c r="E18" s="3">
        <v>0</v>
      </c>
      <c r="F18" s="3">
        <v>0</v>
      </c>
      <c r="G18" s="3">
        <f t="shared" si="2"/>
        <v>0</v>
      </c>
    </row>
    <row r="19" spans="1:7" ht="27.75" customHeight="1">
      <c r="A19" s="8" t="s">
        <v>22</v>
      </c>
      <c r="B19" s="3">
        <v>0</v>
      </c>
      <c r="C19" s="3">
        <v>0</v>
      </c>
      <c r="D19" s="18">
        <f t="shared" si="1"/>
        <v>0</v>
      </c>
      <c r="E19" s="3">
        <v>0</v>
      </c>
      <c r="F19" s="3">
        <v>0</v>
      </c>
      <c r="G19" s="3">
        <f t="shared" si="2"/>
        <v>0</v>
      </c>
    </row>
    <row r="20" spans="1:7" ht="27.75" customHeight="1">
      <c r="A20" s="8" t="s">
        <v>23</v>
      </c>
      <c r="B20" s="3">
        <v>0</v>
      </c>
      <c r="C20" s="3">
        <v>0</v>
      </c>
      <c r="D20" s="18">
        <f t="shared" si="1"/>
        <v>0</v>
      </c>
      <c r="E20" s="3">
        <v>0</v>
      </c>
      <c r="F20" s="3">
        <v>0</v>
      </c>
      <c r="G20" s="3">
        <f t="shared" si="2"/>
        <v>0</v>
      </c>
    </row>
    <row r="21" spans="1:7" ht="27.75" customHeight="1">
      <c r="A21" s="8" t="s">
        <v>24</v>
      </c>
      <c r="B21" s="3">
        <v>0</v>
      </c>
      <c r="C21" s="3">
        <v>0</v>
      </c>
      <c r="D21" s="18">
        <f t="shared" si="1"/>
        <v>0</v>
      </c>
      <c r="E21" s="3">
        <v>0</v>
      </c>
      <c r="F21" s="3">
        <v>0</v>
      </c>
      <c r="G21" s="3">
        <f t="shared" si="2"/>
        <v>0</v>
      </c>
    </row>
    <row r="22" spans="1:7" ht="27.75" customHeight="1">
      <c r="A22" s="8" t="s">
        <v>25</v>
      </c>
      <c r="B22" s="3">
        <v>0</v>
      </c>
      <c r="C22" s="3">
        <v>0</v>
      </c>
      <c r="D22" s="18">
        <f t="shared" si="1"/>
        <v>0</v>
      </c>
      <c r="E22" s="3">
        <v>0</v>
      </c>
      <c r="F22" s="3">
        <v>0</v>
      </c>
      <c r="G22" s="3">
        <f t="shared" si="2"/>
        <v>0</v>
      </c>
    </row>
    <row r="23" spans="1:7">
      <c r="A23" s="7" t="s">
        <v>26</v>
      </c>
      <c r="B23" s="3">
        <v>0</v>
      </c>
      <c r="C23" s="3">
        <v>0</v>
      </c>
      <c r="D23" s="18">
        <f t="shared" si="1"/>
        <v>0</v>
      </c>
      <c r="E23" s="3">
        <v>0</v>
      </c>
      <c r="F23" s="3">
        <v>0</v>
      </c>
      <c r="G23" s="3">
        <f t="shared" si="2"/>
        <v>0</v>
      </c>
    </row>
    <row r="24" spans="1:7" ht="28.5" customHeight="1">
      <c r="A24" s="8" t="s">
        <v>27</v>
      </c>
      <c r="B24" s="3">
        <v>0</v>
      </c>
      <c r="C24" s="3">
        <v>0</v>
      </c>
      <c r="D24" s="18">
        <f t="shared" si="1"/>
        <v>0</v>
      </c>
      <c r="E24" s="3">
        <v>0</v>
      </c>
      <c r="F24" s="3">
        <v>0</v>
      </c>
      <c r="G24" s="3">
        <f t="shared" si="2"/>
        <v>0</v>
      </c>
    </row>
    <row r="25" spans="1:7" ht="28.5" customHeight="1">
      <c r="A25" s="8" t="s">
        <v>28</v>
      </c>
      <c r="B25" s="3">
        <v>0</v>
      </c>
      <c r="C25" s="3">
        <v>0</v>
      </c>
      <c r="D25" s="18">
        <f t="shared" si="1"/>
        <v>0</v>
      </c>
      <c r="E25" s="3">
        <v>0</v>
      </c>
      <c r="F25" s="3">
        <v>0</v>
      </c>
      <c r="G25" s="3">
        <f t="shared" si="2"/>
        <v>0</v>
      </c>
    </row>
    <row r="26" spans="1:7" ht="28.5" customHeight="1">
      <c r="A26" s="8" t="s">
        <v>29</v>
      </c>
      <c r="B26" s="3">
        <v>0</v>
      </c>
      <c r="C26" s="3">
        <v>0</v>
      </c>
      <c r="D26" s="18">
        <f t="shared" si="1"/>
        <v>0</v>
      </c>
      <c r="E26" s="3">
        <v>0</v>
      </c>
      <c r="F26" s="3">
        <v>0</v>
      </c>
      <c r="G26" s="3">
        <f t="shared" si="2"/>
        <v>0</v>
      </c>
    </row>
    <row r="27" spans="1:7" ht="28.5" customHeight="1">
      <c r="A27" s="8" t="s">
        <v>30</v>
      </c>
      <c r="B27" s="3">
        <v>0</v>
      </c>
      <c r="C27" s="3">
        <v>0</v>
      </c>
      <c r="D27" s="18">
        <f t="shared" si="1"/>
        <v>0</v>
      </c>
      <c r="E27" s="3">
        <v>0</v>
      </c>
      <c r="F27" s="3">
        <v>0</v>
      </c>
      <c r="G27" s="3">
        <f t="shared" si="2"/>
        <v>0</v>
      </c>
    </row>
    <row r="28" spans="1:7" ht="28.5" customHeight="1">
      <c r="A28" s="8" t="s">
        <v>31</v>
      </c>
      <c r="B28" s="3">
        <v>0</v>
      </c>
      <c r="C28" s="3">
        <v>0</v>
      </c>
      <c r="D28" s="18">
        <f t="shared" si="1"/>
        <v>0</v>
      </c>
      <c r="E28" s="3">
        <v>0</v>
      </c>
      <c r="F28" s="3">
        <v>0</v>
      </c>
      <c r="G28" s="3">
        <f t="shared" si="2"/>
        <v>0</v>
      </c>
    </row>
    <row r="29" spans="1:7" ht="28.5" customHeight="1">
      <c r="A29" s="8" t="s">
        <v>32</v>
      </c>
      <c r="B29" s="3">
        <v>0</v>
      </c>
      <c r="C29" s="3">
        <v>0</v>
      </c>
      <c r="D29" s="18">
        <f t="shared" si="1"/>
        <v>0</v>
      </c>
      <c r="E29" s="3">
        <v>0</v>
      </c>
      <c r="F29" s="3">
        <v>0</v>
      </c>
      <c r="G29" s="3">
        <f t="shared" si="2"/>
        <v>0</v>
      </c>
    </row>
    <row r="30" spans="1:7" ht="28.5" customHeight="1">
      <c r="A30" s="8" t="s">
        <v>33</v>
      </c>
      <c r="B30" s="3">
        <v>0</v>
      </c>
      <c r="C30" s="3">
        <v>0</v>
      </c>
      <c r="D30" s="18">
        <f t="shared" si="1"/>
        <v>0</v>
      </c>
      <c r="E30" s="3">
        <v>0</v>
      </c>
      <c r="F30" s="3">
        <v>0</v>
      </c>
      <c r="G30" s="3">
        <f t="shared" si="2"/>
        <v>0</v>
      </c>
    </row>
    <row r="31" spans="1:7" ht="28.5" customHeight="1">
      <c r="A31" s="8" t="s">
        <v>34</v>
      </c>
      <c r="B31" s="3">
        <v>0</v>
      </c>
      <c r="C31" s="3">
        <v>0</v>
      </c>
      <c r="D31" s="18">
        <f t="shared" si="1"/>
        <v>0</v>
      </c>
      <c r="E31" s="3">
        <v>0</v>
      </c>
      <c r="F31" s="3">
        <v>0</v>
      </c>
      <c r="G31" s="3">
        <f t="shared" si="2"/>
        <v>0</v>
      </c>
    </row>
    <row r="32" spans="1:7" ht="28.5" customHeight="1">
      <c r="A32" s="8" t="s">
        <v>35</v>
      </c>
      <c r="B32" s="3">
        <v>0</v>
      </c>
      <c r="C32" s="3">
        <v>0</v>
      </c>
      <c r="D32" s="18">
        <f t="shared" si="1"/>
        <v>0</v>
      </c>
      <c r="E32" s="3">
        <v>0</v>
      </c>
      <c r="F32" s="3">
        <v>0</v>
      </c>
      <c r="G32" s="3">
        <f t="shared" si="2"/>
        <v>0</v>
      </c>
    </row>
    <row r="33" spans="1:7" ht="25.5">
      <c r="A33" s="7" t="s">
        <v>36</v>
      </c>
      <c r="B33" s="3">
        <v>0</v>
      </c>
      <c r="C33" s="3">
        <v>0</v>
      </c>
      <c r="D33" s="18">
        <f t="shared" si="1"/>
        <v>0</v>
      </c>
      <c r="E33" s="3">
        <v>0</v>
      </c>
      <c r="F33" s="3">
        <v>0</v>
      </c>
      <c r="G33" s="3">
        <f t="shared" si="2"/>
        <v>0</v>
      </c>
    </row>
    <row r="34" spans="1:7" ht="40.5">
      <c r="A34" s="8" t="s">
        <v>37</v>
      </c>
      <c r="B34" s="3">
        <v>0</v>
      </c>
      <c r="C34" s="3">
        <v>0</v>
      </c>
      <c r="D34" s="18">
        <f t="shared" si="1"/>
        <v>0</v>
      </c>
      <c r="E34" s="3">
        <v>0</v>
      </c>
      <c r="F34" s="3">
        <v>0</v>
      </c>
      <c r="G34" s="3">
        <f t="shared" si="2"/>
        <v>0</v>
      </c>
    </row>
    <row r="35" spans="1:7" ht="54">
      <c r="A35" s="8" t="s">
        <v>38</v>
      </c>
      <c r="B35" s="3">
        <v>0</v>
      </c>
      <c r="C35" s="3">
        <v>0</v>
      </c>
      <c r="D35" s="18">
        <f t="shared" si="1"/>
        <v>0</v>
      </c>
      <c r="E35" s="3">
        <v>0</v>
      </c>
      <c r="F35" s="3">
        <v>0</v>
      </c>
      <c r="G35" s="3">
        <f t="shared" si="2"/>
        <v>0</v>
      </c>
    </row>
    <row r="36" spans="1:7" ht="27">
      <c r="A36" s="8" t="s">
        <v>39</v>
      </c>
      <c r="B36" s="3">
        <v>0</v>
      </c>
      <c r="C36" s="3">
        <v>0</v>
      </c>
      <c r="D36" s="18">
        <f t="shared" si="1"/>
        <v>0</v>
      </c>
      <c r="E36" s="3">
        <v>0</v>
      </c>
      <c r="F36" s="3">
        <v>0</v>
      </c>
      <c r="G36" s="3">
        <f t="shared" si="2"/>
        <v>0</v>
      </c>
    </row>
    <row r="37" spans="1:7" ht="27">
      <c r="A37" s="8" t="s">
        <v>40</v>
      </c>
      <c r="B37" s="3">
        <v>0</v>
      </c>
      <c r="C37" s="3">
        <v>0</v>
      </c>
      <c r="D37" s="18">
        <f t="shared" si="1"/>
        <v>0</v>
      </c>
      <c r="E37" s="3">
        <v>0</v>
      </c>
      <c r="F37" s="3">
        <v>0</v>
      </c>
      <c r="G37" s="3">
        <f t="shared" si="2"/>
        <v>0</v>
      </c>
    </row>
    <row r="38" spans="1:7">
      <c r="A38" s="7" t="s">
        <v>41</v>
      </c>
      <c r="B38" s="11">
        <f>SUM(B39+B48+B56+B66)</f>
        <v>5000000</v>
      </c>
      <c r="C38" s="11">
        <f>SUM(C39+C48+C56+C66)</f>
        <v>62594267.939999998</v>
      </c>
      <c r="D38" s="12">
        <f t="shared" si="1"/>
        <v>67594267.939999998</v>
      </c>
      <c r="E38" s="11">
        <f>SUM(E39+E48+E56+E66)</f>
        <v>5713476.0999999996</v>
      </c>
      <c r="F38" s="11">
        <f>SUM(F39+F48+F56+F66)</f>
        <v>5021320.26</v>
      </c>
      <c r="G38" s="12">
        <f t="shared" si="2"/>
        <v>61880791.839999996</v>
      </c>
    </row>
    <row r="39" spans="1:7">
      <c r="A39" s="7" t="s">
        <v>9</v>
      </c>
      <c r="B39" s="11">
        <f>SUM(B40:B47)</f>
        <v>5000000</v>
      </c>
      <c r="C39" s="11">
        <f>SUM(C40:C47)</f>
        <v>62594267.939999998</v>
      </c>
      <c r="D39" s="12">
        <f t="shared" si="1"/>
        <v>67594267.939999998</v>
      </c>
      <c r="E39" s="11">
        <f>SUM(E40:E47)</f>
        <v>5713476.0999999996</v>
      </c>
      <c r="F39" s="11">
        <f>SUM(F40:F47)</f>
        <v>5021320.26</v>
      </c>
      <c r="G39" s="12">
        <f>SUM(D39-E39)</f>
        <v>61880791.839999996</v>
      </c>
    </row>
    <row r="40" spans="1:7" ht="26.25" customHeight="1">
      <c r="A40" s="8" t="s">
        <v>10</v>
      </c>
      <c r="B40" s="3">
        <v>0</v>
      </c>
      <c r="C40" s="3">
        <v>0</v>
      </c>
      <c r="D40" s="18">
        <f t="shared" si="1"/>
        <v>0</v>
      </c>
      <c r="E40" s="3">
        <v>0</v>
      </c>
      <c r="F40" s="3">
        <v>0</v>
      </c>
      <c r="G40" s="3">
        <f t="shared" si="2"/>
        <v>0</v>
      </c>
    </row>
    <row r="41" spans="1:7" ht="26.25" customHeight="1">
      <c r="A41" s="8" t="s">
        <v>11</v>
      </c>
      <c r="B41" s="13">
        <v>5000000</v>
      </c>
      <c r="C41" s="13">
        <v>62594267.939999998</v>
      </c>
      <c r="D41" s="13">
        <f>SUM(B41+C41)</f>
        <v>67594267.939999998</v>
      </c>
      <c r="E41" s="13">
        <v>5713476.0999999996</v>
      </c>
      <c r="F41" s="13">
        <v>5021320.26</v>
      </c>
      <c r="G41" s="19">
        <f>SUM(D41-E41)</f>
        <v>61880791.839999996</v>
      </c>
    </row>
    <row r="42" spans="1:7" ht="26.25" customHeight="1">
      <c r="A42" s="8" t="s">
        <v>12</v>
      </c>
      <c r="B42" s="3">
        <v>0</v>
      </c>
      <c r="C42" s="3">
        <v>0</v>
      </c>
      <c r="D42" s="18">
        <f t="shared" si="1"/>
        <v>0</v>
      </c>
      <c r="E42" s="3">
        <v>0</v>
      </c>
      <c r="F42" s="3">
        <v>0</v>
      </c>
      <c r="G42" s="3">
        <f t="shared" si="2"/>
        <v>0</v>
      </c>
    </row>
    <row r="43" spans="1:7" ht="26.25" customHeight="1">
      <c r="A43" s="8" t="s">
        <v>13</v>
      </c>
      <c r="B43" s="3">
        <v>0</v>
      </c>
      <c r="C43" s="3">
        <v>0</v>
      </c>
      <c r="D43" s="18">
        <f t="shared" si="1"/>
        <v>0</v>
      </c>
      <c r="E43" s="3">
        <v>0</v>
      </c>
      <c r="F43" s="3">
        <v>0</v>
      </c>
      <c r="G43" s="3">
        <f t="shared" si="2"/>
        <v>0</v>
      </c>
    </row>
    <row r="44" spans="1:7" ht="26.25" customHeight="1">
      <c r="A44" s="8" t="s">
        <v>14</v>
      </c>
      <c r="B44" s="3">
        <v>0</v>
      </c>
      <c r="C44" s="3">
        <v>0</v>
      </c>
      <c r="D44" s="18">
        <f t="shared" si="1"/>
        <v>0</v>
      </c>
      <c r="E44" s="3">
        <v>0</v>
      </c>
      <c r="F44" s="3">
        <v>0</v>
      </c>
      <c r="G44" s="3">
        <f t="shared" si="2"/>
        <v>0</v>
      </c>
    </row>
    <row r="45" spans="1:7" ht="26.25" customHeight="1">
      <c r="A45" s="8" t="s">
        <v>15</v>
      </c>
      <c r="B45" s="3">
        <v>0</v>
      </c>
      <c r="C45" s="3">
        <v>0</v>
      </c>
      <c r="D45" s="18">
        <f t="shared" si="1"/>
        <v>0</v>
      </c>
      <c r="E45" s="3">
        <v>0</v>
      </c>
      <c r="F45" s="3">
        <v>0</v>
      </c>
      <c r="G45" s="3">
        <f t="shared" si="2"/>
        <v>0</v>
      </c>
    </row>
    <row r="46" spans="1:7" ht="26.25" customHeight="1">
      <c r="A46" s="8" t="s">
        <v>16</v>
      </c>
      <c r="B46" s="3">
        <v>0</v>
      </c>
      <c r="C46" s="3">
        <v>0</v>
      </c>
      <c r="D46" s="18">
        <f t="shared" si="1"/>
        <v>0</v>
      </c>
      <c r="E46" s="3">
        <v>0</v>
      </c>
      <c r="F46" s="3">
        <v>0</v>
      </c>
      <c r="G46" s="3">
        <f t="shared" si="2"/>
        <v>0</v>
      </c>
    </row>
    <row r="47" spans="1:7" ht="26.25" customHeight="1">
      <c r="A47" s="8" t="s">
        <v>17</v>
      </c>
      <c r="B47" s="3">
        <v>0</v>
      </c>
      <c r="C47" s="3">
        <v>0</v>
      </c>
      <c r="D47" s="18">
        <f t="shared" si="1"/>
        <v>0</v>
      </c>
      <c r="E47" s="3">
        <v>0</v>
      </c>
      <c r="F47" s="3">
        <v>0</v>
      </c>
      <c r="G47" s="3">
        <f t="shared" si="2"/>
        <v>0</v>
      </c>
    </row>
    <row r="48" spans="1:7">
      <c r="A48" s="7" t="s">
        <v>18</v>
      </c>
      <c r="B48" s="3">
        <v>0</v>
      </c>
      <c r="C48" s="3">
        <v>0</v>
      </c>
      <c r="D48" s="18">
        <f t="shared" si="1"/>
        <v>0</v>
      </c>
      <c r="E48" s="3">
        <v>0</v>
      </c>
      <c r="F48" s="3">
        <v>0</v>
      </c>
      <c r="G48" s="3">
        <f t="shared" si="2"/>
        <v>0</v>
      </c>
    </row>
    <row r="49" spans="1:7" ht="26.25" customHeight="1">
      <c r="A49" s="8" t="s">
        <v>19</v>
      </c>
      <c r="B49" s="3">
        <v>0</v>
      </c>
      <c r="C49" s="3">
        <v>0</v>
      </c>
      <c r="D49" s="18">
        <f t="shared" si="1"/>
        <v>0</v>
      </c>
      <c r="E49" s="3">
        <v>0</v>
      </c>
      <c r="F49" s="3">
        <v>0</v>
      </c>
      <c r="G49" s="3">
        <f t="shared" si="2"/>
        <v>0</v>
      </c>
    </row>
    <row r="50" spans="1:7" ht="26.25" customHeight="1">
      <c r="A50" s="8" t="s">
        <v>20</v>
      </c>
      <c r="B50" s="3">
        <v>0</v>
      </c>
      <c r="C50" s="3">
        <v>0</v>
      </c>
      <c r="D50" s="18">
        <f t="shared" si="1"/>
        <v>0</v>
      </c>
      <c r="E50" s="3">
        <v>0</v>
      </c>
      <c r="F50" s="3">
        <v>0</v>
      </c>
      <c r="G50" s="3">
        <f t="shared" si="2"/>
        <v>0</v>
      </c>
    </row>
    <row r="51" spans="1:7" ht="26.25" customHeight="1">
      <c r="A51" s="8" t="s">
        <v>21</v>
      </c>
      <c r="B51" s="3">
        <v>0</v>
      </c>
      <c r="C51" s="3">
        <v>0</v>
      </c>
      <c r="D51" s="18">
        <f t="shared" si="1"/>
        <v>0</v>
      </c>
      <c r="E51" s="3">
        <v>0</v>
      </c>
      <c r="F51" s="3">
        <v>0</v>
      </c>
      <c r="G51" s="3">
        <f t="shared" si="2"/>
        <v>0</v>
      </c>
    </row>
    <row r="52" spans="1:7" ht="26.25" customHeight="1">
      <c r="A52" s="8" t="s">
        <v>22</v>
      </c>
      <c r="B52" s="3">
        <v>0</v>
      </c>
      <c r="C52" s="3">
        <v>0</v>
      </c>
      <c r="D52" s="18">
        <f t="shared" si="1"/>
        <v>0</v>
      </c>
      <c r="E52" s="3">
        <v>0</v>
      </c>
      <c r="F52" s="3">
        <v>0</v>
      </c>
      <c r="G52" s="3">
        <f t="shared" si="2"/>
        <v>0</v>
      </c>
    </row>
    <row r="53" spans="1:7" ht="26.25" customHeight="1">
      <c r="A53" s="8" t="s">
        <v>23</v>
      </c>
      <c r="B53" s="3">
        <v>0</v>
      </c>
      <c r="C53" s="3">
        <v>0</v>
      </c>
      <c r="D53" s="18">
        <f t="shared" si="1"/>
        <v>0</v>
      </c>
      <c r="E53" s="3">
        <v>0</v>
      </c>
      <c r="F53" s="3">
        <v>0</v>
      </c>
      <c r="G53" s="3">
        <f t="shared" si="2"/>
        <v>0</v>
      </c>
    </row>
    <row r="54" spans="1:7" ht="26.25" customHeight="1">
      <c r="A54" s="8" t="s">
        <v>24</v>
      </c>
      <c r="B54" s="3">
        <v>0</v>
      </c>
      <c r="C54" s="3">
        <v>0</v>
      </c>
      <c r="D54" s="18">
        <f t="shared" si="1"/>
        <v>0</v>
      </c>
      <c r="E54" s="3">
        <v>0</v>
      </c>
      <c r="F54" s="3">
        <v>0</v>
      </c>
      <c r="G54" s="3">
        <f t="shared" si="2"/>
        <v>0</v>
      </c>
    </row>
    <row r="55" spans="1:7" ht="26.25" customHeight="1">
      <c r="A55" s="8" t="s">
        <v>25</v>
      </c>
      <c r="B55" s="3">
        <v>0</v>
      </c>
      <c r="C55" s="3">
        <v>0</v>
      </c>
      <c r="D55" s="18">
        <f t="shared" si="1"/>
        <v>0</v>
      </c>
      <c r="E55" s="3">
        <v>0</v>
      </c>
      <c r="F55" s="3">
        <v>0</v>
      </c>
      <c r="G55" s="3">
        <f t="shared" si="2"/>
        <v>0</v>
      </c>
    </row>
    <row r="56" spans="1:7">
      <c r="A56" s="7" t="s">
        <v>26</v>
      </c>
      <c r="B56" s="3">
        <v>0</v>
      </c>
      <c r="C56" s="3">
        <v>0</v>
      </c>
      <c r="D56" s="18">
        <f t="shared" si="1"/>
        <v>0</v>
      </c>
      <c r="E56" s="3">
        <v>0</v>
      </c>
      <c r="F56" s="3">
        <v>0</v>
      </c>
      <c r="G56" s="3">
        <f t="shared" si="2"/>
        <v>0</v>
      </c>
    </row>
    <row r="57" spans="1:7" ht="27.75" customHeight="1">
      <c r="A57" s="8" t="s">
        <v>27</v>
      </c>
      <c r="B57" s="3">
        <v>0</v>
      </c>
      <c r="C57" s="3">
        <v>0</v>
      </c>
      <c r="D57" s="18">
        <f t="shared" si="1"/>
        <v>0</v>
      </c>
      <c r="E57" s="3">
        <v>0</v>
      </c>
      <c r="F57" s="3">
        <v>0</v>
      </c>
      <c r="G57" s="3">
        <f t="shared" si="2"/>
        <v>0</v>
      </c>
    </row>
    <row r="58" spans="1:7" ht="27.75" customHeight="1">
      <c r="A58" s="8" t="s">
        <v>28</v>
      </c>
      <c r="B58" s="3">
        <v>0</v>
      </c>
      <c r="C58" s="3">
        <v>0</v>
      </c>
      <c r="D58" s="18">
        <f t="shared" si="1"/>
        <v>0</v>
      </c>
      <c r="E58" s="3">
        <v>0</v>
      </c>
      <c r="F58" s="3">
        <v>0</v>
      </c>
      <c r="G58" s="3">
        <f t="shared" si="2"/>
        <v>0</v>
      </c>
    </row>
    <row r="59" spans="1:7" ht="27.75" customHeight="1">
      <c r="A59" s="8" t="s">
        <v>29</v>
      </c>
      <c r="B59" s="3">
        <v>0</v>
      </c>
      <c r="C59" s="3">
        <v>0</v>
      </c>
      <c r="D59" s="18">
        <f t="shared" si="1"/>
        <v>0</v>
      </c>
      <c r="E59" s="3">
        <v>0</v>
      </c>
      <c r="F59" s="3">
        <v>0</v>
      </c>
      <c r="G59" s="3">
        <f t="shared" si="2"/>
        <v>0</v>
      </c>
    </row>
    <row r="60" spans="1:7" ht="27.75" customHeight="1">
      <c r="A60" s="8" t="s">
        <v>30</v>
      </c>
      <c r="B60" s="3">
        <v>0</v>
      </c>
      <c r="C60" s="3">
        <v>0</v>
      </c>
      <c r="D60" s="18">
        <f t="shared" si="1"/>
        <v>0</v>
      </c>
      <c r="E60" s="3">
        <v>0</v>
      </c>
      <c r="F60" s="3">
        <v>0</v>
      </c>
      <c r="G60" s="3">
        <f t="shared" si="2"/>
        <v>0</v>
      </c>
    </row>
    <row r="61" spans="1:7" ht="27.75" customHeight="1">
      <c r="A61" s="8" t="s">
        <v>31</v>
      </c>
      <c r="B61" s="3">
        <v>0</v>
      </c>
      <c r="C61" s="3">
        <v>0</v>
      </c>
      <c r="D61" s="18">
        <f t="shared" si="1"/>
        <v>0</v>
      </c>
      <c r="E61" s="3">
        <v>0</v>
      </c>
      <c r="F61" s="3">
        <v>0</v>
      </c>
      <c r="G61" s="3">
        <f t="shared" si="2"/>
        <v>0</v>
      </c>
    </row>
    <row r="62" spans="1:7" ht="27.75" customHeight="1">
      <c r="A62" s="8" t="s">
        <v>32</v>
      </c>
      <c r="B62" s="3">
        <v>0</v>
      </c>
      <c r="C62" s="3">
        <v>0</v>
      </c>
      <c r="D62" s="18">
        <f t="shared" si="1"/>
        <v>0</v>
      </c>
      <c r="E62" s="3">
        <v>0</v>
      </c>
      <c r="F62" s="3">
        <v>0</v>
      </c>
      <c r="G62" s="3">
        <f t="shared" si="2"/>
        <v>0</v>
      </c>
    </row>
    <row r="63" spans="1:7" ht="27.75" customHeight="1">
      <c r="A63" s="8" t="s">
        <v>33</v>
      </c>
      <c r="B63" s="3">
        <v>0</v>
      </c>
      <c r="C63" s="3">
        <v>0</v>
      </c>
      <c r="D63" s="18">
        <f t="shared" si="1"/>
        <v>0</v>
      </c>
      <c r="E63" s="3">
        <v>0</v>
      </c>
      <c r="F63" s="3">
        <v>0</v>
      </c>
      <c r="G63" s="3">
        <f t="shared" si="2"/>
        <v>0</v>
      </c>
    </row>
    <row r="64" spans="1:7" ht="27.75" customHeight="1">
      <c r="A64" s="8" t="s">
        <v>34</v>
      </c>
      <c r="B64" s="3">
        <v>0</v>
      </c>
      <c r="C64" s="3">
        <v>0</v>
      </c>
      <c r="D64" s="18">
        <f t="shared" si="1"/>
        <v>0</v>
      </c>
      <c r="E64" s="3">
        <v>0</v>
      </c>
      <c r="F64" s="3">
        <v>0</v>
      </c>
      <c r="G64" s="3">
        <f t="shared" si="2"/>
        <v>0</v>
      </c>
    </row>
    <row r="65" spans="1:7" ht="27.75" customHeight="1">
      <c r="A65" s="8" t="s">
        <v>35</v>
      </c>
      <c r="B65" s="3">
        <v>0</v>
      </c>
      <c r="C65" s="3">
        <v>0</v>
      </c>
      <c r="D65" s="18">
        <f t="shared" si="1"/>
        <v>0</v>
      </c>
      <c r="E65" s="3">
        <v>0</v>
      </c>
      <c r="F65" s="3">
        <v>0</v>
      </c>
      <c r="G65" s="3">
        <f t="shared" si="2"/>
        <v>0</v>
      </c>
    </row>
    <row r="66" spans="1:7" s="2" customFormat="1" ht="25.5">
      <c r="A66" s="9" t="s">
        <v>36</v>
      </c>
      <c r="B66" s="3">
        <v>0</v>
      </c>
      <c r="C66" s="3">
        <v>0</v>
      </c>
      <c r="D66" s="18">
        <f t="shared" si="1"/>
        <v>0</v>
      </c>
      <c r="E66" s="3">
        <v>0</v>
      </c>
      <c r="F66" s="3">
        <v>0</v>
      </c>
      <c r="G66" s="3">
        <f t="shared" si="2"/>
        <v>0</v>
      </c>
    </row>
    <row r="67" spans="1:7" ht="40.5">
      <c r="A67" s="8" t="s">
        <v>37</v>
      </c>
      <c r="B67" s="3">
        <v>0</v>
      </c>
      <c r="C67" s="3">
        <v>0</v>
      </c>
      <c r="D67" s="18">
        <f t="shared" si="1"/>
        <v>0</v>
      </c>
      <c r="E67" s="3">
        <v>0</v>
      </c>
      <c r="F67" s="3">
        <v>0</v>
      </c>
      <c r="G67" s="3">
        <f t="shared" si="2"/>
        <v>0</v>
      </c>
    </row>
    <row r="68" spans="1:7" ht="54">
      <c r="A68" s="8" t="s">
        <v>38</v>
      </c>
      <c r="B68" s="3">
        <v>0</v>
      </c>
      <c r="C68" s="3">
        <v>0</v>
      </c>
      <c r="D68" s="18">
        <f t="shared" si="1"/>
        <v>0</v>
      </c>
      <c r="E68" s="3">
        <v>0</v>
      </c>
      <c r="F68" s="3">
        <v>0</v>
      </c>
      <c r="G68" s="3">
        <f t="shared" si="2"/>
        <v>0</v>
      </c>
    </row>
    <row r="69" spans="1:7" ht="27">
      <c r="A69" s="8" t="s">
        <v>39</v>
      </c>
      <c r="B69" s="3">
        <v>0</v>
      </c>
      <c r="C69" s="3">
        <v>0</v>
      </c>
      <c r="D69" s="18">
        <f t="shared" si="1"/>
        <v>0</v>
      </c>
      <c r="E69" s="3">
        <v>0</v>
      </c>
      <c r="F69" s="3">
        <v>0</v>
      </c>
      <c r="G69" s="3">
        <f t="shared" si="2"/>
        <v>0</v>
      </c>
    </row>
    <row r="70" spans="1:7" ht="27">
      <c r="A70" s="8" t="s">
        <v>40</v>
      </c>
      <c r="B70" s="3">
        <v>0</v>
      </c>
      <c r="C70" s="3">
        <v>0</v>
      </c>
      <c r="D70" s="18">
        <f t="shared" ref="D70" si="3">SUM(B70+C70)</f>
        <v>0</v>
      </c>
      <c r="E70" s="3">
        <v>0</v>
      </c>
      <c r="F70" s="3">
        <v>0</v>
      </c>
      <c r="G70" s="3">
        <f t="shared" ref="G70" si="4">SUM(D70-E70)</f>
        <v>0</v>
      </c>
    </row>
    <row r="71" spans="1:7" s="17" customFormat="1" ht="21.75" customHeight="1">
      <c r="A71" s="14" t="s">
        <v>42</v>
      </c>
      <c r="B71" s="15">
        <f>SUM(B5+B38)</f>
        <v>450904164</v>
      </c>
      <c r="C71" s="15">
        <f>SUM(C5+C38)</f>
        <v>126166021.28</v>
      </c>
      <c r="D71" s="16">
        <f>SUM(B71+C71)</f>
        <v>577070185.27999997</v>
      </c>
      <c r="E71" s="15">
        <f>SUM(E5+E38)</f>
        <v>300911658.72000003</v>
      </c>
      <c r="F71" s="15">
        <f>SUM(F5+F38)</f>
        <v>299840296.25999999</v>
      </c>
      <c r="G71" s="16">
        <f>SUM(D71-E71)</f>
        <v>276158526.55999994</v>
      </c>
    </row>
  </sheetData>
  <mergeCells count="4">
    <mergeCell ref="A3:A4"/>
    <mergeCell ref="B3:F3"/>
    <mergeCell ref="G3:G4"/>
    <mergeCell ref="A1:G1"/>
  </mergeCells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Funcional Fin-Fun</vt:lpstr>
      <vt:lpstr>'Funcional Fin-Fun'!Títulos_a_imprimir</vt:lpstr>
    </vt:vector>
  </TitlesOfParts>
  <Company>PODER JUDICIAL DEL ESTADO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2017-11-09T00:25:56Z</cp:lastPrinted>
  <dcterms:created xsi:type="dcterms:W3CDTF">2017-03-06T19:34:37Z</dcterms:created>
  <dcterms:modified xsi:type="dcterms:W3CDTF">2017-11-09T23:04:56Z</dcterms:modified>
</cp:coreProperties>
</file>