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Clas Admtva LDF" sheetId="1" r:id="rId1"/>
  </sheets>
  <calcPr calcId="124519"/>
</workbook>
</file>

<file path=xl/calcChain.xml><?xml version="1.0" encoding="utf-8"?>
<calcChain xmlns="http://schemas.openxmlformats.org/spreadsheetml/2006/main">
  <c r="G16" i="1"/>
  <c r="D16"/>
  <c r="C15"/>
  <c r="D15"/>
  <c r="E15"/>
  <c r="F15"/>
  <c r="G9"/>
  <c r="F9"/>
  <c r="E9"/>
  <c r="D9"/>
  <c r="C9"/>
  <c r="B9"/>
  <c r="G12"/>
  <c r="B21"/>
  <c r="G18"/>
  <c r="G15" l="1"/>
  <c r="D10"/>
  <c r="G10" s="1"/>
  <c r="D12"/>
  <c r="D20"/>
  <c r="G20" s="1"/>
  <c r="D19"/>
  <c r="G19" s="1"/>
  <c r="D18"/>
  <c r="D17"/>
  <c r="G17" s="1"/>
  <c r="B15"/>
  <c r="D14"/>
  <c r="G14" s="1"/>
  <c r="D13"/>
  <c r="G13" s="1"/>
  <c r="D11"/>
  <c r="G11" s="1"/>
  <c r="F21"/>
  <c r="E21"/>
  <c r="C21" l="1"/>
  <c r="D21" s="1"/>
  <c r="G21" s="1"/>
</calcChain>
</file>

<file path=xl/sharedStrings.xml><?xml version="1.0" encoding="utf-8"?>
<sst xmlns="http://schemas.openxmlformats.org/spreadsheetml/2006/main" count="25" uniqueCount="20">
  <si>
    <t>Concepto</t>
  </si>
  <si>
    <t>Egresos</t>
  </si>
  <si>
    <t>Aprobado</t>
  </si>
  <si>
    <t>Ampliaciones / (Reducciones)</t>
  </si>
  <si>
    <t>Modificado</t>
  </si>
  <si>
    <t>Devengado</t>
  </si>
  <si>
    <t>Pagado</t>
  </si>
  <si>
    <t>Subejercicio</t>
  </si>
  <si>
    <t>I. Gasto No Etiquetado (+)</t>
  </si>
  <si>
    <t>II. Gasto Etiquetado (+)</t>
  </si>
  <si>
    <t>III. Total de Egresos *</t>
  </si>
  <si>
    <t>Estado Analítico del Ejercicio del Presupuesto de Egresos Detallado - LDF</t>
  </si>
  <si>
    <t>Clasificación Administrativa</t>
  </si>
  <si>
    <t>(Pesos)</t>
  </si>
  <si>
    <t>1 Presidencia</t>
  </si>
  <si>
    <t>2 Tesoreria Judicial del Estado</t>
  </si>
  <si>
    <t>3 Oficialia Mayor</t>
  </si>
  <si>
    <t>4 Juzgados Civil, Penal, Familiar, Mixto</t>
  </si>
  <si>
    <t>5 Sala y Juzgados Especializados para Adolescentes</t>
  </si>
  <si>
    <t>Del 1° de enero al 30 de septiembre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</si>
</sst>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3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/>
    <xf numFmtId="0" fontId="7" fillId="2" borderId="1" xfId="0" applyFont="1" applyFill="1" applyBorder="1" applyAlignment="1">
      <alignment horizontal="justify" vertic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4" fontId="5" fillId="0" borderId="1" xfId="2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 wrapText="1"/>
    </xf>
    <xf numFmtId="164" fontId="7" fillId="2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44" fontId="9" fillId="0" borderId="1" xfId="0" applyNumberFormat="1" applyFont="1" applyFill="1" applyBorder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right" vertical="center" wrapText="1"/>
    </xf>
    <xf numFmtId="44" fontId="9" fillId="0" borderId="1" xfId="2" applyFont="1" applyFill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2" fillId="0" borderId="1" xfId="2" applyNumberFormat="1" applyFont="1" applyFill="1" applyBorder="1" applyAlignment="1">
      <alignment horizontal="right" vertical="center" wrapText="1"/>
    </xf>
    <xf numFmtId="44" fontId="2" fillId="0" borderId="1" xfId="2" applyFont="1" applyFill="1" applyBorder="1" applyAlignment="1">
      <alignment horizontal="right" vertical="center" wrapText="1"/>
    </xf>
    <xf numFmtId="164" fontId="11" fillId="0" borderId="1" xfId="2" applyNumberFormat="1" applyFont="1" applyFill="1" applyBorder="1" applyAlignment="1">
      <alignment horizontal="right" vertical="center" wrapText="1"/>
    </xf>
    <xf numFmtId="43" fontId="7" fillId="0" borderId="0" xfId="1" applyFont="1"/>
    <xf numFmtId="43" fontId="7" fillId="0" borderId="0" xfId="0" applyNumberFormat="1" applyFont="1"/>
    <xf numFmtId="43" fontId="10" fillId="0" borderId="0" xfId="1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52789</xdr:rowOff>
    </xdr:from>
    <xdr:to>
      <xdr:col>0</xdr:col>
      <xdr:colOff>685800</xdr:colOff>
      <xdr:row>4</xdr:row>
      <xdr:rowOff>47090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2789"/>
          <a:ext cx="685799" cy="75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showGridLines="0" tabSelected="1" workbookViewId="0">
      <selection activeCell="D34" sqref="D34"/>
    </sheetView>
  </sheetViews>
  <sheetFormatPr baseColWidth="10" defaultRowHeight="15"/>
  <cols>
    <col min="1" max="1" width="14.140625" customWidth="1"/>
    <col min="2" max="2" width="16.28515625" bestFit="1" customWidth="1"/>
    <col min="3" max="3" width="14" customWidth="1"/>
    <col min="4" max="4" width="16.42578125" bestFit="1" customWidth="1"/>
    <col min="5" max="6" width="16.140625" bestFit="1" customWidth="1"/>
    <col min="7" max="7" width="16.42578125" bestFit="1" customWidth="1"/>
    <col min="9" max="9" width="15.140625" bestFit="1" customWidth="1"/>
    <col min="10" max="10" width="14.140625" bestFit="1" customWidth="1"/>
    <col min="11" max="11" width="15.140625" bestFit="1" customWidth="1"/>
    <col min="12" max="13" width="14.140625" bestFit="1" customWidth="1"/>
    <col min="14" max="14" width="15.140625" bestFit="1" customWidth="1"/>
  </cols>
  <sheetData>
    <row r="1" spans="1:14" s="5" customFormat="1">
      <c r="A1" s="22"/>
      <c r="B1" s="23"/>
      <c r="C1" s="23"/>
      <c r="D1" s="23"/>
      <c r="E1" s="23"/>
      <c r="F1" s="23"/>
      <c r="G1" s="24"/>
    </row>
    <row r="2" spans="1:14">
      <c r="A2" s="34" t="s">
        <v>11</v>
      </c>
      <c r="B2" s="35"/>
      <c r="C2" s="35"/>
      <c r="D2" s="35"/>
      <c r="E2" s="35"/>
      <c r="F2" s="35"/>
      <c r="G2" s="36"/>
    </row>
    <row r="3" spans="1:14">
      <c r="A3" s="34" t="s">
        <v>12</v>
      </c>
      <c r="B3" s="35"/>
      <c r="C3" s="35"/>
      <c r="D3" s="35"/>
      <c r="E3" s="35"/>
      <c r="F3" s="35"/>
      <c r="G3" s="36"/>
    </row>
    <row r="4" spans="1:14">
      <c r="A4" s="34" t="s">
        <v>19</v>
      </c>
      <c r="B4" s="35"/>
      <c r="C4" s="35"/>
      <c r="D4" s="35"/>
      <c r="E4" s="35"/>
      <c r="F4" s="35"/>
      <c r="G4" s="36"/>
    </row>
    <row r="5" spans="1:14">
      <c r="A5" s="37" t="s">
        <v>13</v>
      </c>
      <c r="B5" s="38"/>
      <c r="C5" s="38"/>
      <c r="D5" s="38"/>
      <c r="E5" s="38"/>
      <c r="F5" s="38"/>
      <c r="G5" s="39"/>
    </row>
    <row r="6" spans="1:14" s="2" customFormat="1">
      <c r="A6" s="1"/>
      <c r="B6" s="1"/>
      <c r="C6" s="1"/>
      <c r="D6" s="1"/>
      <c r="E6" s="1"/>
      <c r="F6" s="1"/>
      <c r="G6" s="1"/>
    </row>
    <row r="7" spans="1:14">
      <c r="A7" s="31" t="s">
        <v>0</v>
      </c>
      <c r="B7" s="33" t="s">
        <v>1</v>
      </c>
      <c r="C7" s="33"/>
      <c r="D7" s="33"/>
      <c r="E7" s="33"/>
      <c r="F7" s="33"/>
      <c r="G7" s="33"/>
    </row>
    <row r="8" spans="1:14" s="4" customFormat="1" ht="25.5">
      <c r="A8" s="32"/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</row>
    <row r="9" spans="1:14" ht="27.75">
      <c r="A9" s="8" t="s">
        <v>8</v>
      </c>
      <c r="B9" s="20">
        <f t="shared" ref="B9:G9" si="0">SUM(B10+B11+B12+B13+B14)</f>
        <v>445904163.99999994</v>
      </c>
      <c r="C9" s="21">
        <f t="shared" si="0"/>
        <v>65571753.339999996</v>
      </c>
      <c r="D9" s="20">
        <f t="shared" si="0"/>
        <v>511475917.34000003</v>
      </c>
      <c r="E9" s="20">
        <f t="shared" si="0"/>
        <v>295198182.62</v>
      </c>
      <c r="F9" s="20">
        <f t="shared" si="0"/>
        <v>294818976.14999998</v>
      </c>
      <c r="G9" s="20">
        <f t="shared" si="0"/>
        <v>216277734.72</v>
      </c>
      <c r="H9" s="30"/>
      <c r="I9" s="28"/>
      <c r="J9" s="28"/>
      <c r="K9" s="28"/>
      <c r="L9" s="28"/>
      <c r="M9" s="28"/>
      <c r="N9" s="28"/>
    </row>
    <row r="10" spans="1:14" s="7" customFormat="1" ht="41.25" customHeight="1">
      <c r="A10" s="6" t="s">
        <v>14</v>
      </c>
      <c r="B10" s="12">
        <v>129618191.29000001</v>
      </c>
      <c r="C10" s="11">
        <v>14191923.220000001</v>
      </c>
      <c r="D10" s="15">
        <f t="shared" ref="D10:D14" si="1">SUM(B10+C10)</f>
        <v>143810114.51000002</v>
      </c>
      <c r="E10" s="12">
        <v>63712737.340000004</v>
      </c>
      <c r="F10" s="12">
        <v>63712737.340000004</v>
      </c>
      <c r="G10" s="15">
        <f t="shared" ref="G10:G14" si="2">SUM(D10-E10)</f>
        <v>80097377.170000017</v>
      </c>
      <c r="I10" s="28"/>
      <c r="J10" s="28"/>
      <c r="K10" s="28"/>
      <c r="L10" s="28"/>
      <c r="M10" s="28"/>
      <c r="N10" s="28"/>
    </row>
    <row r="11" spans="1:14" s="7" customFormat="1" ht="41.25" customHeight="1">
      <c r="A11" s="9" t="s">
        <v>15</v>
      </c>
      <c r="B11" s="12">
        <v>158143814.91999999</v>
      </c>
      <c r="C11" s="11">
        <v>-6708824.0899999999</v>
      </c>
      <c r="D11" s="15">
        <f t="shared" si="1"/>
        <v>151434990.82999998</v>
      </c>
      <c r="E11" s="12">
        <v>94217949.200000003</v>
      </c>
      <c r="F11" s="12">
        <v>93872133.099999994</v>
      </c>
      <c r="G11" s="15">
        <f t="shared" si="2"/>
        <v>57217041.62999998</v>
      </c>
      <c r="I11" s="29"/>
      <c r="J11" s="29"/>
      <c r="K11" s="29"/>
      <c r="L11" s="29"/>
      <c r="M11" s="29"/>
      <c r="N11" s="29"/>
    </row>
    <row r="12" spans="1:14" s="7" customFormat="1" ht="41.25" customHeight="1">
      <c r="A12" s="9" t="s">
        <v>16</v>
      </c>
      <c r="B12" s="17">
        <v>0</v>
      </c>
      <c r="C12" s="11">
        <v>28345234.370000001</v>
      </c>
      <c r="D12" s="15">
        <f t="shared" si="1"/>
        <v>28345234.370000001</v>
      </c>
      <c r="E12" s="15">
        <v>4680845.3499999996</v>
      </c>
      <c r="F12" s="15">
        <v>4647454.9800000004</v>
      </c>
      <c r="G12" s="15">
        <f>SUM(D12-E12)</f>
        <v>23664389.020000003</v>
      </c>
      <c r="I12" s="28"/>
      <c r="J12" s="28"/>
      <c r="K12" s="28"/>
      <c r="L12" s="28"/>
      <c r="M12" s="28"/>
      <c r="N12" s="28"/>
    </row>
    <row r="13" spans="1:14" s="7" customFormat="1" ht="41.25" customHeight="1">
      <c r="A13" s="9" t="s">
        <v>17</v>
      </c>
      <c r="B13" s="12">
        <v>144933988.88999999</v>
      </c>
      <c r="C13" s="11">
        <v>32158160.969999999</v>
      </c>
      <c r="D13" s="15">
        <f t="shared" si="1"/>
        <v>177092149.85999998</v>
      </c>
      <c r="E13" s="12">
        <v>126396692.38</v>
      </c>
      <c r="F13" s="12">
        <v>126396692.38</v>
      </c>
      <c r="G13" s="15">
        <f t="shared" si="2"/>
        <v>50695457.479999989</v>
      </c>
      <c r="I13" s="28"/>
      <c r="J13" s="28"/>
      <c r="K13" s="28"/>
      <c r="L13" s="28"/>
      <c r="M13" s="28"/>
      <c r="N13" s="28"/>
    </row>
    <row r="14" spans="1:14" s="7" customFormat="1" ht="41.25" customHeight="1">
      <c r="A14" s="9" t="s">
        <v>18</v>
      </c>
      <c r="B14" s="12">
        <v>13208168.9</v>
      </c>
      <c r="C14" s="11">
        <v>-2414741.13</v>
      </c>
      <c r="D14" s="15">
        <f t="shared" si="1"/>
        <v>10793427.77</v>
      </c>
      <c r="E14" s="12">
        <v>6189958.3499999996</v>
      </c>
      <c r="F14" s="12">
        <v>6189958.3499999996</v>
      </c>
      <c r="G14" s="15">
        <f t="shared" si="2"/>
        <v>4603469.42</v>
      </c>
      <c r="I14" s="29"/>
      <c r="J14" s="29"/>
      <c r="K14" s="29"/>
      <c r="L14" s="29"/>
      <c r="M14" s="29"/>
      <c r="N14" s="29"/>
    </row>
    <row r="15" spans="1:14" ht="27">
      <c r="A15" s="8" t="s">
        <v>9</v>
      </c>
      <c r="B15" s="20">
        <f>SUM(B16:B20)</f>
        <v>5000000</v>
      </c>
      <c r="C15" s="20">
        <f>SUM(C16:C20)</f>
        <v>62594267.939999998</v>
      </c>
      <c r="D15" s="20">
        <f>SUM(B15+C15)</f>
        <v>67594267.939999998</v>
      </c>
      <c r="E15" s="20">
        <f>SUM(E16:E20)</f>
        <v>5713476.0999999996</v>
      </c>
      <c r="F15" s="20">
        <f>SUM(F16:F20)</f>
        <v>5021320.26</v>
      </c>
      <c r="G15" s="20">
        <f>SUM(D15-E15)</f>
        <v>61880791.839999996</v>
      </c>
    </row>
    <row r="16" spans="1:14" s="5" customFormat="1" ht="45" customHeight="1">
      <c r="A16" s="6" t="s">
        <v>14</v>
      </c>
      <c r="B16" s="25">
        <v>0</v>
      </c>
      <c r="C16" s="26">
        <v>43722652</v>
      </c>
      <c r="D16" s="25">
        <f>SUM(B16+C16)</f>
        <v>43722652</v>
      </c>
      <c r="E16" s="25">
        <v>0</v>
      </c>
      <c r="F16" s="25">
        <v>0</v>
      </c>
      <c r="G16" s="25">
        <f>SUM(D16-E16)</f>
        <v>43722652</v>
      </c>
    </row>
    <row r="17" spans="1:7" s="5" customFormat="1" ht="45" customHeight="1">
      <c r="A17" s="9" t="s">
        <v>15</v>
      </c>
      <c r="B17" s="25">
        <v>0</v>
      </c>
      <c r="C17" s="26">
        <v>0</v>
      </c>
      <c r="D17" s="25">
        <f t="shared" ref="D17:D20" si="3">SUM(B17+C17)</f>
        <v>0</v>
      </c>
      <c r="E17" s="25">
        <v>0</v>
      </c>
      <c r="F17" s="25">
        <v>0</v>
      </c>
      <c r="G17" s="27">
        <f t="shared" ref="G17:G20" si="4">SUM(D17-E17)</f>
        <v>0</v>
      </c>
    </row>
    <row r="18" spans="1:7" s="5" customFormat="1" ht="45" customHeight="1">
      <c r="A18" s="9" t="s">
        <v>16</v>
      </c>
      <c r="B18" s="25">
        <v>5000000</v>
      </c>
      <c r="C18" s="26">
        <v>18871615.940000001</v>
      </c>
      <c r="D18" s="25">
        <f t="shared" si="3"/>
        <v>23871615.940000001</v>
      </c>
      <c r="E18" s="25">
        <v>5713476.0999999996</v>
      </c>
      <c r="F18" s="25">
        <v>5021320.26</v>
      </c>
      <c r="G18" s="25">
        <f>SUM(D18-E18)</f>
        <v>18158139.840000004</v>
      </c>
    </row>
    <row r="19" spans="1:7" s="5" customFormat="1" ht="45" customHeight="1">
      <c r="A19" s="9" t="s">
        <v>17</v>
      </c>
      <c r="B19" s="14">
        <v>0</v>
      </c>
      <c r="C19" s="10">
        <v>0</v>
      </c>
      <c r="D19" s="14">
        <f t="shared" si="3"/>
        <v>0</v>
      </c>
      <c r="E19" s="14">
        <v>0</v>
      </c>
      <c r="F19" s="14">
        <v>0</v>
      </c>
      <c r="G19" s="16">
        <f t="shared" si="4"/>
        <v>0</v>
      </c>
    </row>
    <row r="20" spans="1:7" s="5" customFormat="1" ht="45" customHeight="1">
      <c r="A20" s="9" t="s">
        <v>18</v>
      </c>
      <c r="B20" s="14">
        <v>0</v>
      </c>
      <c r="C20" s="10">
        <v>0</v>
      </c>
      <c r="D20" s="14">
        <f t="shared" si="3"/>
        <v>0</v>
      </c>
      <c r="E20" s="14">
        <v>0</v>
      </c>
      <c r="F20" s="14">
        <v>0</v>
      </c>
      <c r="G20" s="16">
        <f t="shared" si="4"/>
        <v>0</v>
      </c>
    </row>
    <row r="21" spans="1:7" ht="33" customHeight="1">
      <c r="A21" s="13" t="s">
        <v>10</v>
      </c>
      <c r="B21" s="18">
        <f>SUM(B9+B15)</f>
        <v>450904163.99999994</v>
      </c>
      <c r="C21" s="19">
        <f>SUM(C9+C15)</f>
        <v>128166021.28</v>
      </c>
      <c r="D21" s="20">
        <f>SUM(B21+C21)</f>
        <v>579070185.27999997</v>
      </c>
      <c r="E21" s="18">
        <f>SUM(E9+E15)</f>
        <v>300911658.72000003</v>
      </c>
      <c r="F21" s="18">
        <f>SUM(F9+F15)</f>
        <v>299840296.40999997</v>
      </c>
      <c r="G21" s="20">
        <f>SUM(D21-E21)</f>
        <v>278158526.55999994</v>
      </c>
    </row>
  </sheetData>
  <mergeCells count="6">
    <mergeCell ref="A7:A8"/>
    <mergeCell ref="B7:G7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 Admtva LDF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2017-11-09T01:11:05Z</cp:lastPrinted>
  <dcterms:created xsi:type="dcterms:W3CDTF">2017-03-06T20:01:33Z</dcterms:created>
  <dcterms:modified xsi:type="dcterms:W3CDTF">2017-11-09T23:04:48Z</dcterms:modified>
</cp:coreProperties>
</file>