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1235"/>
  </bookViews>
  <sheets>
    <sheet name="CProg" sheetId="1" r:id="rId1"/>
  </sheets>
  <definedNames>
    <definedName name="_xlnm.Print_Area" localSheetId="0">CProg!$A$1:$K$55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J21" s="1"/>
  <c r="J23"/>
  <c r="G23"/>
  <c r="G14"/>
  <c r="J14" s="1"/>
  <c r="I22"/>
  <c r="I13"/>
  <c r="H22"/>
  <c r="H13"/>
  <c r="F22"/>
  <c r="E22"/>
  <c r="E13"/>
  <c r="F13"/>
  <c r="G38"/>
  <c r="J38"/>
  <c r="G37"/>
  <c r="J37"/>
  <c r="G36"/>
  <c r="J36"/>
  <c r="G35"/>
  <c r="J35"/>
  <c r="I34"/>
  <c r="H34"/>
  <c r="F34"/>
  <c r="E34"/>
  <c r="G34"/>
  <c r="J34"/>
  <c r="G33"/>
  <c r="J33"/>
  <c r="G32"/>
  <c r="J32"/>
  <c r="G31"/>
  <c r="J31"/>
  <c r="G30"/>
  <c r="J30"/>
  <c r="I29"/>
  <c r="H29"/>
  <c r="F29"/>
  <c r="E29"/>
  <c r="G29"/>
  <c r="J29"/>
  <c r="G28"/>
  <c r="J28"/>
  <c r="G27"/>
  <c r="J27"/>
  <c r="I26"/>
  <c r="H26"/>
  <c r="F26"/>
  <c r="E26"/>
  <c r="G26"/>
  <c r="J26"/>
  <c r="G25"/>
  <c r="J25" s="1"/>
  <c r="G20"/>
  <c r="J20"/>
  <c r="G19"/>
  <c r="J19"/>
  <c r="G18"/>
  <c r="J18"/>
  <c r="G17"/>
  <c r="J17"/>
  <c r="G16"/>
  <c r="J16"/>
  <c r="G15"/>
  <c r="J15"/>
  <c r="G12"/>
  <c r="J12"/>
  <c r="G11"/>
  <c r="J11"/>
  <c r="I10"/>
  <c r="H10"/>
  <c r="F10"/>
  <c r="E10"/>
  <c r="G24"/>
  <c r="J24" s="1"/>
  <c r="G10"/>
  <c r="J10"/>
  <c r="E40" l="1"/>
  <c r="G13"/>
  <c r="J13" s="1"/>
  <c r="F40"/>
  <c r="I40"/>
  <c r="H40"/>
  <c r="G22"/>
  <c r="J22" s="1"/>
  <c r="J40" l="1"/>
  <c r="G40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<sst xmlns="http://schemas.openxmlformats.org/spreadsheetml/2006/main" count="44" uniqueCount="44">
  <si>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</si>
  <si>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</si>
  <si>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</si>
  <si>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</si>
  <si>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</si>
  <si>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</si>
  <si>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</si>
  <si>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</si>
  <si>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</si>
  <si>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</si>
  <si>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</si>
  <si>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</si>
  <si>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</si>
  <si>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</si>
  <si>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</si>
  <si>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</si>
  <si>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</si>
  <si>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</si>
  <si>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</si>
  <si>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</si>
  <si>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</si>
  <si>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</si>
  <si>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</si>
  <si>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</si>
  <si>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</si>
  <si>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</si>
  <si>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</si>
  <si>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</si>
  <si>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</si>
  <si>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</si>
  <si>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</si>
  <si>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</si>
  <si>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</si>
  <si>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</si>
  <si>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</si>
  <si>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</si>
  <si>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</si>
  <si>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</si>
  <si>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</si>
  <si>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</si>
  <si>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</si>
  <si>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</si>
  <si>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TRIBUNAL SUPERIOR DE JUSTICIA DEL ESTADO DE TABASCO</t>
  </si>
  <si>
    <t>Del 1 de enero al 30 de septiembre de 2017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</si>
</sst>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&quot;$&quot;* #,##0_-;\-&quot;$&quot;* #,##0_-;_-&quot;$&quot;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/>
    <xf numFmtId="0" fontId="4" fillId="3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2" fontId="3" fillId="2" borderId="10" xfId="0" applyNumberFormat="1" applyFont="1" applyFill="1" applyBorder="1" applyAlignment="1">
      <alignment horizontal="right" vertical="center" wrapText="1"/>
    </xf>
    <xf numFmtId="164" fontId="3" fillId="2" borderId="10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2" fillId="2" borderId="0" xfId="0" applyFont="1" applyFill="1"/>
    <xf numFmtId="0" fontId="6" fillId="2" borderId="12" xfId="0" applyFont="1" applyFill="1" applyBorder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43" fontId="3" fillId="2" borderId="0" xfId="2" applyFont="1" applyFill="1"/>
    <xf numFmtId="44" fontId="3" fillId="0" borderId="0" xfId="0" applyNumberFormat="1" applyFont="1"/>
    <xf numFmtId="44" fontId="0" fillId="0" borderId="0" xfId="0" applyNumberFormat="1"/>
    <xf numFmtId="43" fontId="3" fillId="2" borderId="5" xfId="2" applyFont="1" applyFill="1" applyBorder="1" applyAlignment="1">
      <alignment horizontal="right" vertical="center" wrapText="1"/>
    </xf>
    <xf numFmtId="165" fontId="3" fillId="2" borderId="5" xfId="2" applyNumberFormat="1" applyFont="1" applyFill="1" applyBorder="1" applyAlignment="1">
      <alignment horizontal="right" vertical="center" wrapText="1"/>
    </xf>
    <xf numFmtId="165" fontId="3" fillId="2" borderId="10" xfId="2" applyNumberFormat="1" applyFont="1" applyFill="1" applyBorder="1" applyAlignment="1">
      <alignment horizontal="right" vertical="center" wrapText="1"/>
    </xf>
    <xf numFmtId="165" fontId="3" fillId="2" borderId="10" xfId="1" applyNumberFormat="1" applyFont="1" applyFill="1" applyBorder="1" applyAlignment="1">
      <alignment horizontal="right" vertical="center" wrapText="1"/>
    </xf>
    <xf numFmtId="166" fontId="6" fillId="2" borderId="5" xfId="1" applyNumberFormat="1" applyFont="1" applyFill="1" applyBorder="1" applyAlignment="1">
      <alignment horizontal="right" vertical="center" wrapText="1"/>
    </xf>
    <xf numFmtId="166" fontId="6" fillId="2" borderId="5" xfId="2" applyNumberFormat="1" applyFont="1" applyFill="1" applyBorder="1" applyAlignment="1">
      <alignment horizontal="right" vertical="center" wrapText="1"/>
    </xf>
    <xf numFmtId="166" fontId="6" fillId="2" borderId="10" xfId="1" applyNumberFormat="1" applyFont="1" applyFill="1" applyBorder="1" applyAlignment="1">
      <alignment horizontal="right" vertical="center" wrapText="1"/>
    </xf>
    <xf numFmtId="166" fontId="3" fillId="2" borderId="5" xfId="1" applyNumberFormat="1" applyFont="1" applyFill="1" applyBorder="1" applyAlignment="1">
      <alignment horizontal="right" vertical="center" wrapText="1"/>
    </xf>
    <xf numFmtId="166" fontId="3" fillId="2" borderId="10" xfId="2" applyNumberFormat="1" applyFont="1" applyFill="1" applyBorder="1" applyAlignment="1">
      <alignment horizontal="right" vertical="center" wrapText="1"/>
    </xf>
    <xf numFmtId="166" fontId="3" fillId="2" borderId="10" xfId="1" applyNumberFormat="1" applyFont="1" applyFill="1" applyBorder="1" applyAlignment="1">
      <alignment horizontal="right" vertical="center" wrapText="1"/>
    </xf>
    <xf numFmtId="165" fontId="3" fillId="2" borderId="10" xfId="0" applyNumberFormat="1" applyFont="1" applyFill="1" applyBorder="1" applyAlignment="1">
      <alignment horizontal="right" vertical="center" wrapText="1"/>
    </xf>
    <xf numFmtId="166" fontId="6" fillId="2" borderId="11" xfId="1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 indent="3"/>
    </xf>
    <xf numFmtId="0" fontId="6" fillId="2" borderId="14" xfId="0" applyFont="1" applyFill="1" applyBorder="1" applyAlignment="1">
      <alignment horizontal="left" vertical="center" wrapText="1" indent="3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333374</xdr:colOff>
      <xdr:row>1</xdr:row>
      <xdr:rowOff>9524</xdr:rowOff>
    </xdr:from>
    <xdr:to>
      <xdr:col>3</xdr:col>
      <xdr:colOff>1104899</xdr:colOff>
      <xdr:row>3</xdr:row>
      <xdr:rowOff>247649</xdr:rowOff>
    </xdr:to>
    <xdr:pic>
      <xdr:nvPicPr>
        <xdr:cNvPr id="1025" name="Picture 1" descr="http://tsj-tabasco.gob.mx/tribunal/imagenes/logo_ts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49" y="95249"/>
          <a:ext cx="771525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6"/>
  <sheetViews>
    <sheetView showGridLines="0" tabSelected="1" topLeftCell="A37" workbookViewId="0">
      <selection activeCell="D46" sqref="D46"/>
    </sheetView>
  </sheetViews>
  <sheetFormatPr baseColWidth="10" defaultRowHeight="15"/>
  <cols>
    <col min="1" max="1" width="2.140625" style="1" customWidth="1"/>
    <col min="2" max="3" width="3.7109375" style="24" customWidth="1"/>
    <col min="4" max="4" width="51.5703125" style="24" customWidth="1"/>
    <col min="5" max="10" width="13.42578125" style="24" customWidth="1"/>
    <col min="11" max="11" width="3.140625" style="1" customWidth="1"/>
    <col min="12" max="12" width="14.140625" bestFit="1" customWidth="1"/>
  </cols>
  <sheetData>
    <row r="1" spans="1:13" s="1" customFormat="1" ht="6.75" customHeight="1">
      <c r="B1" s="2"/>
      <c r="C1" s="2"/>
      <c r="D1" s="2"/>
      <c r="E1" s="2"/>
      <c r="F1" s="2"/>
      <c r="G1" s="2"/>
      <c r="H1" s="2"/>
      <c r="I1" s="2"/>
    </row>
    <row r="2" spans="1:13" s="4" customFormat="1" ht="19.5" customHeight="1">
      <c r="A2" s="3"/>
      <c r="B2" s="42" t="s">
        <v>42</v>
      </c>
      <c r="C2" s="43"/>
      <c r="D2" s="43"/>
      <c r="E2" s="43"/>
      <c r="F2" s="43"/>
      <c r="G2" s="43"/>
      <c r="H2" s="43"/>
      <c r="I2" s="43"/>
      <c r="J2" s="44"/>
      <c r="K2" s="3"/>
    </row>
    <row r="3" spans="1:13" s="4" customFormat="1" ht="19.5" customHeight="1">
      <c r="A3" s="3"/>
      <c r="B3" s="45" t="s">
        <v>0</v>
      </c>
      <c r="C3" s="46"/>
      <c r="D3" s="46"/>
      <c r="E3" s="46"/>
      <c r="F3" s="46"/>
      <c r="G3" s="46"/>
      <c r="H3" s="46"/>
      <c r="I3" s="46"/>
      <c r="J3" s="47"/>
      <c r="K3" s="3"/>
    </row>
    <row r="4" spans="1:13" s="4" customFormat="1" ht="19.5" customHeight="1">
      <c r="A4" s="3"/>
      <c r="B4" s="48" t="s">
        <v>43</v>
      </c>
      <c r="C4" s="49"/>
      <c r="D4" s="49"/>
      <c r="E4" s="49"/>
      <c r="F4" s="49"/>
      <c r="G4" s="49"/>
      <c r="H4" s="49"/>
      <c r="I4" s="49"/>
      <c r="J4" s="50"/>
      <c r="K4" s="3"/>
      <c r="M4"/>
    </row>
    <row r="5" spans="1:13" s="1" customFormat="1" ht="2.25" customHeight="1">
      <c r="B5" s="5"/>
      <c r="C5" s="5"/>
      <c r="D5" s="5"/>
      <c r="E5" s="5"/>
      <c r="F5" s="5"/>
      <c r="G5" s="5"/>
      <c r="H5" s="5"/>
      <c r="I5" s="5"/>
      <c r="J5" s="5"/>
    </row>
    <row r="6" spans="1:13">
      <c r="B6" s="42" t="s">
        <v>1</v>
      </c>
      <c r="C6" s="43"/>
      <c r="D6" s="44"/>
      <c r="E6" s="51" t="s">
        <v>2</v>
      </c>
      <c r="F6" s="51"/>
      <c r="G6" s="51"/>
      <c r="H6" s="51"/>
      <c r="I6" s="51"/>
      <c r="J6" s="51" t="s">
        <v>3</v>
      </c>
    </row>
    <row r="7" spans="1:13" ht="22.5">
      <c r="B7" s="45"/>
      <c r="C7" s="46"/>
      <c r="D7" s="47"/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51"/>
    </row>
    <row r="8" spans="1:13" ht="15.75" customHeight="1">
      <c r="B8" s="48"/>
      <c r="C8" s="49"/>
      <c r="D8" s="50"/>
      <c r="E8" s="6">
        <v>1</v>
      </c>
      <c r="F8" s="6">
        <v>2</v>
      </c>
      <c r="G8" s="6" t="s">
        <v>9</v>
      </c>
      <c r="H8" s="6">
        <v>4</v>
      </c>
      <c r="I8" s="6">
        <v>5</v>
      </c>
      <c r="J8" s="6" t="s">
        <v>10</v>
      </c>
    </row>
    <row r="9" spans="1:13" ht="19.5" customHeight="1">
      <c r="B9" s="52" t="s">
        <v>11</v>
      </c>
      <c r="C9" s="53"/>
      <c r="D9" s="54"/>
      <c r="E9" s="7"/>
      <c r="F9" s="8"/>
      <c r="G9" s="8"/>
      <c r="H9" s="8"/>
      <c r="I9" s="8"/>
      <c r="J9" s="8"/>
    </row>
    <row r="10" spans="1:13" ht="19.5" customHeight="1">
      <c r="B10" s="9"/>
      <c r="C10" s="40" t="s">
        <v>12</v>
      </c>
      <c r="D10" s="41"/>
      <c r="E10" s="10">
        <f>+E11+E12</f>
        <v>0</v>
      </c>
      <c r="F10" s="10">
        <f>+F11+F12</f>
        <v>0</v>
      </c>
      <c r="G10" s="11">
        <f>+E10+F10</f>
        <v>0</v>
      </c>
      <c r="H10" s="10">
        <f t="shared" ref="H10:I10" si="0">+H11+H12</f>
        <v>0</v>
      </c>
      <c r="I10" s="10">
        <f t="shared" si="0"/>
        <v>0</v>
      </c>
      <c r="J10" s="11">
        <f>+G10-H10</f>
        <v>0</v>
      </c>
    </row>
    <row r="11" spans="1:13" ht="19.5" customHeight="1">
      <c r="B11" s="9"/>
      <c r="C11" s="12"/>
      <c r="D11" s="13" t="s">
        <v>13</v>
      </c>
      <c r="E11" s="7"/>
      <c r="F11" s="8"/>
      <c r="G11" s="8">
        <f t="shared" ref="G11:G38" si="1">+E11+F11</f>
        <v>0</v>
      </c>
      <c r="H11" s="8"/>
      <c r="I11" s="8"/>
      <c r="J11" s="8">
        <f t="shared" ref="J11:J38" si="2">+G11-H11</f>
        <v>0</v>
      </c>
    </row>
    <row r="12" spans="1:13" ht="19.5" customHeight="1">
      <c r="B12" s="9"/>
      <c r="C12" s="12"/>
      <c r="D12" s="13" t="s">
        <v>14</v>
      </c>
      <c r="E12" s="7"/>
      <c r="F12" s="8"/>
      <c r="G12" s="8">
        <f t="shared" si="1"/>
        <v>0</v>
      </c>
      <c r="H12" s="8"/>
      <c r="I12" s="8"/>
      <c r="J12" s="8">
        <f t="shared" si="2"/>
        <v>0</v>
      </c>
    </row>
    <row r="13" spans="1:13" ht="19.5" customHeight="1">
      <c r="B13" s="9"/>
      <c r="C13" s="40" t="s">
        <v>15</v>
      </c>
      <c r="D13" s="41"/>
      <c r="E13" s="32">
        <f>SUM(E14:E21)</f>
        <v>304388642.27999997</v>
      </c>
      <c r="F13" s="33">
        <f>SUM(F14:F21)</f>
        <v>99887394.280000001</v>
      </c>
      <c r="G13" s="34">
        <f>+E13+F13</f>
        <v>404276036.55999994</v>
      </c>
      <c r="H13" s="32">
        <f>SUM(H14:H21)</f>
        <v>214210780.52000001</v>
      </c>
      <c r="I13" s="32">
        <f>SUM(I14:I21)</f>
        <v>213485234.31</v>
      </c>
      <c r="J13" s="34">
        <f>+G13-H13</f>
        <v>190065256.03999993</v>
      </c>
    </row>
    <row r="14" spans="1:13" ht="19.5" customHeight="1">
      <c r="B14" s="9"/>
      <c r="C14" s="12"/>
      <c r="D14" s="13" t="s">
        <v>16</v>
      </c>
      <c r="E14" s="35">
        <v>304388642.27999997</v>
      </c>
      <c r="F14" s="36">
        <v>66582786.810000002</v>
      </c>
      <c r="G14" s="37">
        <f>+E14+F14</f>
        <v>370971429.08999997</v>
      </c>
      <c r="H14" s="37">
        <v>202892201.77000001</v>
      </c>
      <c r="I14" s="37">
        <v>202892201.77000001</v>
      </c>
      <c r="J14" s="37">
        <f>+G14-H14</f>
        <v>168079227.31999996</v>
      </c>
    </row>
    <row r="15" spans="1:13" ht="19.5" customHeight="1">
      <c r="B15" s="9"/>
      <c r="C15" s="12"/>
      <c r="D15" s="13" t="s">
        <v>17</v>
      </c>
      <c r="E15" s="7"/>
      <c r="F15" s="8"/>
      <c r="G15" s="8">
        <f t="shared" si="1"/>
        <v>0</v>
      </c>
      <c r="H15" s="8"/>
      <c r="I15" s="8"/>
      <c r="J15" s="8">
        <f t="shared" si="2"/>
        <v>0</v>
      </c>
    </row>
    <row r="16" spans="1:13" ht="19.5" customHeight="1">
      <c r="B16" s="9"/>
      <c r="C16" s="12"/>
      <c r="D16" s="13" t="s">
        <v>18</v>
      </c>
      <c r="E16" s="7"/>
      <c r="F16" s="8"/>
      <c r="G16" s="8">
        <f t="shared" si="1"/>
        <v>0</v>
      </c>
      <c r="H16" s="8"/>
      <c r="I16" s="8"/>
      <c r="J16" s="8">
        <f t="shared" si="2"/>
        <v>0</v>
      </c>
    </row>
    <row r="17" spans="2:12" ht="19.5" customHeight="1">
      <c r="B17" s="9"/>
      <c r="C17" s="12"/>
      <c r="D17" s="13" t="s">
        <v>19</v>
      </c>
      <c r="E17" s="7"/>
      <c r="F17" s="8"/>
      <c r="G17" s="8">
        <f t="shared" si="1"/>
        <v>0</v>
      </c>
      <c r="H17" s="8"/>
      <c r="I17" s="8"/>
      <c r="J17" s="8">
        <f t="shared" si="2"/>
        <v>0</v>
      </c>
    </row>
    <row r="18" spans="2:12" ht="19.5" customHeight="1">
      <c r="B18" s="9"/>
      <c r="C18" s="12"/>
      <c r="D18" s="13" t="s">
        <v>20</v>
      </c>
      <c r="E18" s="7"/>
      <c r="F18" s="8"/>
      <c r="G18" s="8">
        <f t="shared" si="1"/>
        <v>0</v>
      </c>
      <c r="H18" s="8"/>
      <c r="I18" s="8"/>
      <c r="J18" s="8">
        <f t="shared" si="2"/>
        <v>0</v>
      </c>
    </row>
    <row r="19" spans="2:12" ht="19.5" customHeight="1">
      <c r="B19" s="9"/>
      <c r="C19" s="12"/>
      <c r="D19" s="13" t="s">
        <v>21</v>
      </c>
      <c r="E19" s="7"/>
      <c r="F19" s="8"/>
      <c r="G19" s="8">
        <f t="shared" si="1"/>
        <v>0</v>
      </c>
      <c r="H19" s="8"/>
      <c r="I19" s="8"/>
      <c r="J19" s="8">
        <f t="shared" si="2"/>
        <v>0</v>
      </c>
    </row>
    <row r="20" spans="2:12" ht="19.5" customHeight="1">
      <c r="B20" s="9"/>
      <c r="C20" s="12"/>
      <c r="D20" s="13" t="s">
        <v>22</v>
      </c>
      <c r="E20" s="7"/>
      <c r="F20" s="8"/>
      <c r="G20" s="8">
        <f t="shared" si="1"/>
        <v>0</v>
      </c>
      <c r="H20" s="8"/>
      <c r="I20" s="8"/>
      <c r="J20" s="8">
        <f t="shared" si="2"/>
        <v>0</v>
      </c>
    </row>
    <row r="21" spans="2:12" ht="19.5" customHeight="1">
      <c r="B21" s="9"/>
      <c r="C21" s="12"/>
      <c r="D21" s="13" t="s">
        <v>23</v>
      </c>
      <c r="E21" s="7">
        <v>0</v>
      </c>
      <c r="F21" s="30">
        <v>33304607.469999999</v>
      </c>
      <c r="G21" s="38">
        <f t="shared" si="1"/>
        <v>33304607.469999999</v>
      </c>
      <c r="H21" s="30">
        <v>11318578.75</v>
      </c>
      <c r="I21" s="30">
        <v>10593032.539999999</v>
      </c>
      <c r="J21" s="30">
        <f t="shared" si="2"/>
        <v>21986028.719999999</v>
      </c>
    </row>
    <row r="22" spans="2:12" ht="19.5" customHeight="1">
      <c r="B22" s="9"/>
      <c r="C22" s="40" t="s">
        <v>24</v>
      </c>
      <c r="D22" s="41"/>
      <c r="E22" s="32">
        <f>SUM(E23:E25)</f>
        <v>146515521.72</v>
      </c>
      <c r="F22" s="33">
        <f>SUM(F23:F25)</f>
        <v>28278627</v>
      </c>
      <c r="G22" s="34">
        <f>+E22+F22</f>
        <v>174794148.72</v>
      </c>
      <c r="H22" s="32">
        <f>SUM(H23:H25)</f>
        <v>86700878.200000003</v>
      </c>
      <c r="I22" s="32">
        <f>SUM(I23:I25)</f>
        <v>86355062.099999994</v>
      </c>
      <c r="J22" s="34">
        <f t="shared" ref="J22:J33" si="3">+G22-H22</f>
        <v>88093270.519999996</v>
      </c>
    </row>
    <row r="23" spans="2:12" ht="19.5" customHeight="1">
      <c r="B23" s="9"/>
      <c r="C23" s="12"/>
      <c r="D23" s="13" t="s">
        <v>25</v>
      </c>
      <c r="E23" s="28"/>
      <c r="F23" s="14"/>
      <c r="G23" s="8">
        <f t="shared" si="1"/>
        <v>0</v>
      </c>
      <c r="H23" s="15"/>
      <c r="I23" s="15"/>
      <c r="J23" s="8">
        <f t="shared" si="3"/>
        <v>0</v>
      </c>
    </row>
    <row r="24" spans="2:12" ht="19.5" customHeight="1">
      <c r="B24" s="9"/>
      <c r="C24" s="12"/>
      <c r="D24" s="13" t="s">
        <v>26</v>
      </c>
      <c r="E24" s="29">
        <v>146515521.72</v>
      </c>
      <c r="F24" s="30">
        <v>28278627</v>
      </c>
      <c r="G24" s="31">
        <f>+E24+F24</f>
        <v>174794148.72</v>
      </c>
      <c r="H24" s="31">
        <v>86700878.200000003</v>
      </c>
      <c r="I24" s="31">
        <v>86355062.099999994</v>
      </c>
      <c r="J24" s="31">
        <f t="shared" si="3"/>
        <v>88093270.519999996</v>
      </c>
      <c r="L24" s="27"/>
    </row>
    <row r="25" spans="2:12" ht="19.5" customHeight="1">
      <c r="B25" s="9"/>
      <c r="C25" s="12"/>
      <c r="D25" s="13" t="s">
        <v>27</v>
      </c>
      <c r="E25" s="7"/>
      <c r="F25" s="8">
        <v>0</v>
      </c>
      <c r="G25" s="8">
        <f t="shared" si="1"/>
        <v>0</v>
      </c>
      <c r="H25" s="8"/>
      <c r="I25" s="8"/>
      <c r="J25" s="8">
        <f t="shared" si="3"/>
        <v>0</v>
      </c>
    </row>
    <row r="26" spans="2:12" ht="19.5" customHeight="1">
      <c r="B26" s="9"/>
      <c r="C26" s="40" t="s">
        <v>28</v>
      </c>
      <c r="D26" s="41"/>
      <c r="E26" s="10">
        <f>SUM(E27:E28)</f>
        <v>0</v>
      </c>
      <c r="F26" s="10">
        <f>SUM(F27:F28)</f>
        <v>0</v>
      </c>
      <c r="G26" s="11">
        <f t="shared" si="1"/>
        <v>0</v>
      </c>
      <c r="H26" s="10">
        <f t="shared" ref="H26:I26" si="4">SUM(H27:H28)</f>
        <v>0</v>
      </c>
      <c r="I26" s="10">
        <f t="shared" si="4"/>
        <v>0</v>
      </c>
      <c r="J26" s="11">
        <f t="shared" si="3"/>
        <v>0</v>
      </c>
    </row>
    <row r="27" spans="2:12" ht="19.5" customHeight="1">
      <c r="B27" s="9"/>
      <c r="C27" s="12"/>
      <c r="D27" s="13" t="s">
        <v>29</v>
      </c>
      <c r="E27" s="7"/>
      <c r="F27" s="8"/>
      <c r="G27" s="8">
        <f t="shared" si="1"/>
        <v>0</v>
      </c>
      <c r="H27" s="8"/>
      <c r="I27" s="8"/>
      <c r="J27" s="8">
        <f t="shared" si="3"/>
        <v>0</v>
      </c>
    </row>
    <row r="28" spans="2:12" ht="19.5" customHeight="1">
      <c r="B28" s="9"/>
      <c r="C28" s="12"/>
      <c r="D28" s="13" t="s">
        <v>30</v>
      </c>
      <c r="E28" s="7"/>
      <c r="F28" s="8"/>
      <c r="G28" s="8">
        <f t="shared" si="1"/>
        <v>0</v>
      </c>
      <c r="H28" s="8"/>
      <c r="I28" s="8"/>
      <c r="J28" s="8">
        <f t="shared" si="3"/>
        <v>0</v>
      </c>
    </row>
    <row r="29" spans="2:12" ht="19.5" customHeight="1">
      <c r="B29" s="9"/>
      <c r="C29" s="40" t="s">
        <v>31</v>
      </c>
      <c r="D29" s="41"/>
      <c r="E29" s="10">
        <f>SUM(E30:E33)</f>
        <v>0</v>
      </c>
      <c r="F29" s="10">
        <f>SUM(F30:F33)</f>
        <v>0</v>
      </c>
      <c r="G29" s="11">
        <f t="shared" si="1"/>
        <v>0</v>
      </c>
      <c r="H29" s="10">
        <f t="shared" ref="H29:I29" si="5">SUM(H30:H33)</f>
        <v>0</v>
      </c>
      <c r="I29" s="10">
        <f t="shared" si="5"/>
        <v>0</v>
      </c>
      <c r="J29" s="11">
        <f t="shared" si="3"/>
        <v>0</v>
      </c>
    </row>
    <row r="30" spans="2:12" ht="19.5" customHeight="1">
      <c r="B30" s="9"/>
      <c r="C30" s="12"/>
      <c r="D30" s="13" t="s">
        <v>32</v>
      </c>
      <c r="E30" s="7"/>
      <c r="F30" s="8"/>
      <c r="G30" s="8">
        <f t="shared" si="1"/>
        <v>0</v>
      </c>
      <c r="H30" s="8"/>
      <c r="I30" s="8"/>
      <c r="J30" s="8">
        <f t="shared" si="3"/>
        <v>0</v>
      </c>
    </row>
    <row r="31" spans="2:12" ht="19.5" customHeight="1">
      <c r="B31" s="9"/>
      <c r="C31" s="12"/>
      <c r="D31" s="13" t="s">
        <v>33</v>
      </c>
      <c r="E31" s="7"/>
      <c r="F31" s="8"/>
      <c r="G31" s="8">
        <f t="shared" si="1"/>
        <v>0</v>
      </c>
      <c r="H31" s="8"/>
      <c r="I31" s="8"/>
      <c r="J31" s="8">
        <f t="shared" si="3"/>
        <v>0</v>
      </c>
    </row>
    <row r="32" spans="2:12" ht="19.5" customHeight="1">
      <c r="B32" s="9"/>
      <c r="C32" s="12"/>
      <c r="D32" s="13" t="s">
        <v>34</v>
      </c>
      <c r="E32" s="7"/>
      <c r="F32" s="8"/>
      <c r="G32" s="8">
        <f t="shared" si="1"/>
        <v>0</v>
      </c>
      <c r="H32" s="8"/>
      <c r="I32" s="8"/>
      <c r="J32" s="8">
        <f t="shared" si="3"/>
        <v>0</v>
      </c>
    </row>
    <row r="33" spans="1:11" ht="19.5" customHeight="1">
      <c r="B33" s="9"/>
      <c r="C33" s="12"/>
      <c r="D33" s="13" t="s">
        <v>35</v>
      </c>
      <c r="E33" s="7"/>
      <c r="F33" s="8"/>
      <c r="G33" s="8">
        <f t="shared" si="1"/>
        <v>0</v>
      </c>
      <c r="H33" s="8"/>
      <c r="I33" s="8"/>
      <c r="J33" s="8">
        <f t="shared" si="3"/>
        <v>0</v>
      </c>
    </row>
    <row r="34" spans="1:11" ht="19.5" customHeight="1">
      <c r="B34" s="9"/>
      <c r="C34" s="40" t="s">
        <v>36</v>
      </c>
      <c r="D34" s="41"/>
      <c r="E34" s="10">
        <f>SUM(E35)</f>
        <v>0</v>
      </c>
      <c r="F34" s="10">
        <f>SUM(F35)</f>
        <v>0</v>
      </c>
      <c r="G34" s="11">
        <f t="shared" si="1"/>
        <v>0</v>
      </c>
      <c r="H34" s="10">
        <f t="shared" ref="H34:I34" si="6">SUM(H35)</f>
        <v>0</v>
      </c>
      <c r="I34" s="10">
        <f t="shared" si="6"/>
        <v>0</v>
      </c>
      <c r="J34" s="11">
        <f t="shared" si="2"/>
        <v>0</v>
      </c>
    </row>
    <row r="35" spans="1:11" ht="19.5" customHeight="1">
      <c r="B35" s="9"/>
      <c r="C35" s="12"/>
      <c r="D35" s="13" t="s">
        <v>37</v>
      </c>
      <c r="E35" s="7"/>
      <c r="F35" s="8"/>
      <c r="G35" s="8">
        <f t="shared" si="1"/>
        <v>0</v>
      </c>
      <c r="H35" s="8"/>
      <c r="I35" s="8"/>
      <c r="J35" s="8">
        <f t="shared" si="2"/>
        <v>0</v>
      </c>
    </row>
    <row r="36" spans="1:11" ht="19.5" customHeight="1">
      <c r="B36" s="52" t="s">
        <v>38</v>
      </c>
      <c r="C36" s="53"/>
      <c r="D36" s="54"/>
      <c r="E36" s="7"/>
      <c r="F36" s="8"/>
      <c r="G36" s="8">
        <f t="shared" si="1"/>
        <v>0</v>
      </c>
      <c r="H36" s="8"/>
      <c r="I36" s="8"/>
      <c r="J36" s="8">
        <f t="shared" si="2"/>
        <v>0</v>
      </c>
    </row>
    <row r="37" spans="1:11" ht="19.5" customHeight="1">
      <c r="B37" s="52" t="s">
        <v>39</v>
      </c>
      <c r="C37" s="53"/>
      <c r="D37" s="54"/>
      <c r="E37" s="7"/>
      <c r="F37" s="8"/>
      <c r="G37" s="8">
        <f t="shared" si="1"/>
        <v>0</v>
      </c>
      <c r="H37" s="8"/>
      <c r="I37" s="8"/>
      <c r="J37" s="8">
        <f t="shared" si="2"/>
        <v>0</v>
      </c>
    </row>
    <row r="38" spans="1:11" ht="19.5" customHeight="1">
      <c r="B38" s="52" t="s">
        <v>40</v>
      </c>
      <c r="C38" s="53"/>
      <c r="D38" s="54"/>
      <c r="E38" s="7"/>
      <c r="F38" s="8"/>
      <c r="G38" s="8">
        <f t="shared" si="1"/>
        <v>0</v>
      </c>
      <c r="H38" s="8"/>
      <c r="I38" s="8"/>
      <c r="J38" s="8">
        <f t="shared" si="2"/>
        <v>0</v>
      </c>
    </row>
    <row r="39" spans="1:11">
      <c r="B39" s="16"/>
      <c r="C39" s="17"/>
      <c r="D39" s="18"/>
      <c r="E39" s="19"/>
      <c r="F39" s="20"/>
      <c r="G39" s="20"/>
      <c r="H39" s="20"/>
      <c r="I39" s="20"/>
      <c r="J39" s="20"/>
    </row>
    <row r="40" spans="1:11" s="23" customFormat="1" ht="23.25" customHeight="1">
      <c r="A40" s="21"/>
      <c r="B40" s="22"/>
      <c r="C40" s="55" t="s">
        <v>41</v>
      </c>
      <c r="D40" s="56"/>
      <c r="E40" s="39">
        <f t="shared" ref="E40:J40" si="7">+E10+E13+E22+E26+E29+E34+E36+E37+E38</f>
        <v>450904164</v>
      </c>
      <c r="F40" s="39">
        <f t="shared" si="7"/>
        <v>128166021.28</v>
      </c>
      <c r="G40" s="39">
        <f t="shared" si="7"/>
        <v>579070185.27999997</v>
      </c>
      <c r="H40" s="39">
        <f t="shared" si="7"/>
        <v>300911658.72000003</v>
      </c>
      <c r="I40" s="39">
        <f t="shared" si="7"/>
        <v>299840296.40999997</v>
      </c>
      <c r="J40" s="39">
        <f t="shared" si="7"/>
        <v>278158526.55999994</v>
      </c>
      <c r="K40" s="21"/>
    </row>
    <row r="41" spans="1:11">
      <c r="B41" s="2"/>
      <c r="C41" s="2"/>
      <c r="D41" s="2"/>
      <c r="E41" s="2"/>
      <c r="F41" s="2"/>
      <c r="G41" s="2"/>
      <c r="H41" s="2"/>
      <c r="I41" s="2"/>
      <c r="J41" s="2"/>
    </row>
    <row r="42" spans="1:11">
      <c r="B42" s="2"/>
      <c r="C42" s="2"/>
      <c r="D42" s="2"/>
      <c r="E42" s="2"/>
      <c r="F42" s="25"/>
      <c r="G42" s="25"/>
      <c r="H42" s="26"/>
      <c r="I42" s="25"/>
      <c r="J42" s="25"/>
    </row>
    <row r="43" spans="1:11">
      <c r="F43" s="26"/>
      <c r="H43" s="26"/>
      <c r="I43" s="26"/>
    </row>
    <row r="44" spans="1:11">
      <c r="H44" s="26"/>
      <c r="I44" s="26"/>
    </row>
    <row r="46" spans="1:11">
      <c r="H46" s="26"/>
      <c r="I46" s="26"/>
    </row>
  </sheetData>
  <mergeCells count="17">
    <mergeCell ref="C34:D34"/>
    <mergeCell ref="B36:D36"/>
    <mergeCell ref="B37:D37"/>
    <mergeCell ref="B38:D38"/>
    <mergeCell ref="C40:D40"/>
    <mergeCell ref="C29:D29"/>
    <mergeCell ref="B2:J2"/>
    <mergeCell ref="B3:J3"/>
    <mergeCell ref="B4:J4"/>
    <mergeCell ref="B6:D8"/>
    <mergeCell ref="E6:I6"/>
    <mergeCell ref="J6:J7"/>
    <mergeCell ref="B9:D9"/>
    <mergeCell ref="C10:D10"/>
    <mergeCell ref="C13:D13"/>
    <mergeCell ref="C22:D22"/>
    <mergeCell ref="C26:D26"/>
  </mergeCells>
  <printOptions horizontalCentered="1"/>
  <pageMargins left="0.31496062992125984" right="0.31496062992125984" top="0.74803149606299213" bottom="0.74803149606299213" header="0.31496062992125984" footer="0.31496062992125984"/>
  <pageSetup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CProg</vt:lpstr>
      <vt:lpstr>CProg!Área_de_impresión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</dc:creator>
  <cp:lastModifiedBy>Tesoreria</cp:lastModifiedBy>
  <cp:lastPrinted>2017-10-31T21:46:43Z</cp:lastPrinted>
  <dcterms:created xsi:type="dcterms:W3CDTF">2015-07-08T07:45:56Z</dcterms:created>
  <dcterms:modified xsi:type="dcterms:W3CDTF">2017-11-09T23:04:08Z</dcterms:modified>
</cp:coreProperties>
</file>